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5財政班\28fy\36 財政状況資料集\13 市→県\"/>
    </mc:Choice>
  </mc:AlternateContent>
  <bookViews>
    <workbookView xWindow="117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62913"/>
</workbook>
</file>

<file path=xl/calcChain.xml><?xml version="1.0" encoding="utf-8"?>
<calcChain xmlns="http://schemas.openxmlformats.org/spreadsheetml/2006/main">
  <c r="AO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E34" i="9"/>
  <c r="C34" i="9"/>
  <c r="U34" i="9" s="1"/>
  <c r="U35" i="9" s="1"/>
  <c r="U36" i="9" s="1"/>
  <c r="AM34" i="9" l="1"/>
  <c r="BW34" i="9" s="1"/>
  <c r="BW35" i="9" s="1"/>
  <c r="BW36" i="9" s="1"/>
  <c r="BW37" i="9" s="1"/>
  <c r="BW38" i="9" s="1"/>
  <c r="BW39" i="9" s="1"/>
  <c r="BW40" i="9" s="1"/>
  <c r="BW41" i="9" s="1"/>
  <c r="BW42" i="9" s="1"/>
  <c r="BW43"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<sst xmlns="http://schemas.openxmlformats.org/spreadsheetml/2006/main" count="1052" uniqueCount="550">
  <si>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</si>
  <si>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</si>
  <si>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</si>
  <si>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</si>
  <si>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</si>
  <si>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</si>
  <si>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</si>
  <si>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</si>
  <si>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</si>
  <si>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</si>
  <si>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</si>
  <si>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</si>
  <si>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</si>
  <si>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</si>
  <si>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</si>
  <si>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</si>
  <si>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</si>
  <si>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</si>
  <si>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</si>
  <si>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</si>
  <si>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</si>
  <si>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</si>
  <si>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</si>
  <si>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</si>
  <si>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</si>
  <si>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</si>
  <si>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</si>
  <si>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</si>
  <si>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</si>
  <si>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</si>
  <si>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</si>
  <si>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</si>
  <si>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</si>
  <si>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</si>
  <si>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</si>
  <si>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</si>
  <si>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</si>
  <si>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</si>
  <si>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</si>
  <si>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</si>
  <si>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</si>
  <si>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</si>
  <si>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</si>
  <si>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</si>
  <si>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</si>
  <si>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</si>
  <si>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</si>
  <si>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</si>
  <si>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</si>
  <si>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</si>
  <si>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</si>
  <si>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</si>
  <si>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</si>
  <si>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</si>
  <si>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</si>
  <si>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</si>
  <si>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</si>
  <si>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</si>
  <si>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</si>
  <si>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</si>
  <si>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</si>
  <si>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</si>
  <si>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</si>
  <si>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</si>
  <si>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</si>
  <si>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</si>
  <si>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</si>
  <si>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</si>
  <si>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</si>
  <si>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</si>
  <si>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</si>
  <si>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</si>
  <si>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</si>
  <si>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</si>
  <si>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</si>
  <si>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</si>
  <si>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</si>
  <si>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</si>
  <si>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</si>
  <si>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</si>
  <si>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</si>
  <si>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御宿町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</si>
  <si>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</si>
  <si>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</si>
  <si>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</si>
  <si>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</si>
  <si>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</si>
  <si>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</si>
  <si>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</si>
  <si>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</si>
  <si>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</si>
  <si>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</si>
  <si>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</si>
  <si>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</si>
  <si>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</si>
  <si>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</si>
  <si>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</si>
  <si>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</si>
  <si>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</si>
  <si>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</si>
  <si>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</si>
  <si>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</si>
  <si>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</si>
  <si>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</si>
  <si>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</si>
  <si>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</si>
  <si>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</si>
  <si>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</si>
  <si>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</si>
  <si>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</si>
  <si>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</si>
  <si>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</si>
  <si>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</si>
  <si>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</si>
  <si>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</si>
  <si>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</si>
  <si>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</si>
  <si>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</si>
  <si>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</si>
  <si>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</si>
  <si>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</si>
  <si>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</si>
  <si>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</si>
  <si>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</si>
  <si>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</si>
  <si>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</si>
  <si>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</si>
  <si>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</si>
  <si>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</si>
  <si>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</si>
  <si>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</si>
  <si>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</si>
  <si>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</si>
  <si>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</si>
  <si>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</si>
  <si>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</si>
  <si>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</si>
  <si>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</si>
  <si>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</si>
  <si>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</si>
  <si>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</si>
  <si>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</si>
  <si>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</si>
  <si>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</si>
  <si>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</si>
  <si>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</si>
  <si>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</si>
  <si>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</si>
  <si>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</si>
  <si>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</si>
  <si>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</si>
  <si>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</si>
  <si>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</si>
  <si>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</si>
  <si>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</si>
  <si>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</si>
  <si>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</si>
  <si>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</si>
  <si>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</si>
  <si>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</si>
  <si>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</si>
  <si>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</si>
  <si>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</si>
  <si>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</si>
  <si>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</si>
  <si>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</si>
  <si>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</si>
  <si>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</si>
  <si>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</si>
  <si>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</si>
  <si>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</si>
  <si>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</si>
  <si>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</si>
  <si>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</si>
  <si>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</si>
  <si>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</si>
  <si>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</si>
  <si>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</si>
  <si>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</si>
  <si>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</si>
  <si>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</si>
  <si>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</si>
  <si>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</si>
  <si>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</si>
  <si>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</si>
  <si>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</si>
  <si>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</si>
  <si>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</si>
  <si>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</si>
  <si>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</si>
  <si>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</si>
  <si>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千葉県御宿町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</si>
  <si>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</si>
  <si>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</si>
  <si>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</si>
  <si>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</si>
  <si>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</si>
  <si>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</si>
  <si>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</si>
  <si>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</si>
  <si>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</si>
  <si>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</si>
  <si>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</si>
  <si>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</si>
  <si>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</si>
  <si>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</si>
  <si>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</si>
  <si>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</si>
  <si>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</si>
  <si>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</si>
  <si>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</si>
  <si>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</si>
  <si>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</si>
  <si>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</si>
  <si>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</si>
  <si>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</si>
  <si>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</si>
  <si>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</si>
  <si>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</si>
  <si>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</si>
  <si>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</si>
  <si>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</si>
  <si>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</si>
  <si>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</si>
  <si>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</si>
  <si>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</si>
  <si>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</si>
  <si>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</si>
  <si>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</si>
  <si>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</si>
  <si>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</si>
  <si>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</si>
  <si>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</si>
  <si>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</si>
  <si>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</si>
  <si>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</si>
  <si>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</si>
  <si>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</si>
  <si>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</si>
  <si>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</si>
  <si>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</si>
  <si>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</si>
  <si>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</si>
  <si>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</si>
  <si>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</si>
  <si>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</si>
  <si>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</si>
  <si>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</si>
  <si>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</si>
  <si>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</si>
  <si>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</si>
  <si>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</si>
  <si>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</si>
  <si>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</si>
  <si>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</si>
  <si>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</si>
  <si>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</si>
  <si>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</si>
  <si>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</si>
  <si>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</si>
  <si>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</si>
  <si>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</si>
  <si>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</si>
  <si>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</si>
  <si>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</si>
  <si>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</si>
  <si>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</si>
  <si>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</si>
  <si>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</si>
  <si>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</si>
  <si>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</si>
  <si>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</si>
  <si>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</si>
  <si>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</si>
  <si>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</si>
  <si>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</si>
  <si>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</si>
  <si>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</si>
  <si>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</si>
  <si>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</si>
  <si>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</si>
  <si>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</si>
  <si>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</si>
  <si>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</si>
  <si>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</si>
  <si>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</si>
  <si>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</si>
  <si>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</si>
  <si>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</si>
  <si>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</si>
  <si>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</si>
  <si>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</si>
  <si>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</si>
  <si>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</si>
  <si>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</si>
  <si>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</si>
  <si>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</si>
  <si>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</si>
  <si>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</si>
  <si>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</si>
  <si>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</si>
  <si>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</si>
  <si>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</si>
  <si>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</si>
  <si>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</si>
  <si>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</si>
  <si>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</si>
  <si>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</si>
  <si>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</si>
  <si>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</si>
  <si>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</si>
  <si>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</si>
  <si>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</si>
  <si>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</si>
  <si>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</si>
  <si>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</si>
  <si>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</si>
  <si>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</si>
  <si>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</si>
  <si>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</si>
  <si>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</si>
  <si>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</si>
  <si>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</si>
  <si>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</si>
  <si>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</si>
  <si>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</si>
  <si>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</si>
  <si>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</si>
  <si>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</si>
  <si>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</si>
  <si>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</si>
  <si>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</si>
  <si>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</si>
  <si>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</si>
  <si>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</si>
  <si>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</si>
  <si>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</si>
  <si>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</si>
  <si>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</si>
  <si>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千葉県御宿町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</si>
  <si>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</si>
  <si>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</si>
  <si>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</si>
  <si>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</si>
  <si>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</si>
  <si>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</si>
  <si>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</si>
  <si>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</si>
  <si>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</si>
  <si>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</si>
  <si>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</si>
  <si>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</si>
  <si>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</si>
  <si>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</si>
  <si>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</si>
  <si>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</si>
  <si>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</si>
  <si>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</si>
  <si>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</si>
  <si>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</si>
  <si>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</si>
  <si>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</si>
  <si>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</si>
  <si>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</si>
  <si>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</si>
  <si>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</si>
  <si>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</si>
  <si>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</si>
  <si>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</si>
  <si>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</si>
  <si>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</si>
  <si>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</si>
  <si>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</si>
  <si>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</si>
  <si>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</si>
  <si>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</si>
  <si>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</si>
  <si>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</si>
  <si>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</si>
  <si>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</si>
  <si>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</si>
  <si>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</si>
  <si>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</si>
  <si>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</si>
  <si>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</si>
  <si>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</si>
  <si>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</si>
  <si>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</si>
  <si>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</si>
  <si>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</si>
  <si>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</si>
  <si>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</si>
  <si>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</si>
  <si>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</si>
  <si>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</si>
  <si>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</si>
  <si>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</si>
  <si>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</si>
  <si>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</si>
  <si>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</si>
  <si>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</si>
  <si>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</si>
  <si>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</si>
  <si>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</si>
  <si>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</si>
  <si>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</si>
  <si>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</si>
  <si>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</si>
  <si>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</si>
  <si>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</si>
  <si>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</si>
  <si>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</si>
  <si>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</si>
  <si>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</si>
  <si>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</si>
  <si>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</si>
  <si>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</si>
  <si>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</si>
  <si>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</si>
  <si>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</si>
  <si>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</si>
  <si>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</si>
  <si>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</si>
  <si>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</si>
  <si>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</si>
  <si>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</si>
  <si>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</si>
  <si>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</si>
  <si>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</si>
  <si>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</si>
  <si>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</si>
  <si>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</si>
  <si>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</si>
  <si>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</si>
  <si>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</si>
  <si>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</si>
  <si>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</si>
  <si>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</si>
  <si>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</si>
  <si>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</si>
  <si>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</si>
  <si>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</si>
  <si>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</si>
  <si>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国民健康保険特別会計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</si>
  <si>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</si>
  <si>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</si>
  <si>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</si>
  <si>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</si>
  <si>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</si>
  <si>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</si>
  <si>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</si>
  <si>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</si>
  <si>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</si>
  <si>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</si>
  <si>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</si>
  <si>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</si>
  <si>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</si>
  <si>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</si>
  <si>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</si>
  <si>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</si>
  <si>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</si>
  <si>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</si>
  <si>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</si>
  <si>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</si>
  <si>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</si>
  <si>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</si>
  <si>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</si>
  <si>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</si>
  <si>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</si>
  <si>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</si>
  <si>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</si>
  <si>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</si>
  <si>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</si>
  <si>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</si>
  <si>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</si>
  <si>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</si>
  <si>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</si>
  <si>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</si>
  <si>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</si>
  <si>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</si>
  <si>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</si>
  <si>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</si>
  <si>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</si>
  <si>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</si>
  <si>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</si>
  <si>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</si>
  <si>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</si>
  <si>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</si>
  <si>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</si>
  <si>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</si>
  <si>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</si>
  <si>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</si>
  <si>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</si>
  <si>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</si>
  <si>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</si>
  <si>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</si>
  <si>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</si>
  <si>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</si>
  <si>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</si>
  <si>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</si>
  <si>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</si>
  <si>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</si>
  <si>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</si>
  <si>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</si>
  <si>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</si>
  <si>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</si>
  <si>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</si>
  <si>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</si>
  <si>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</si>
  <si>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</si>
  <si>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</si>
  <si>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</si>
  <si>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</si>
  <si>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</si>
  <si>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</si>
  <si>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</si>
  <si>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</si>
  <si>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</si>
  <si>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</si>
  <si>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</si>
  <si>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</si>
  <si>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</si>
  <si>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</si>
  <si>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</si>
  <si>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</si>
  <si>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</si>
  <si>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0.56</t>
  </si>
  <si>
    <t>▲ 1.85</t>
  </si>
  <si>
    <t>▲ 1.55</t>
  </si>
  <si>
    <t>水道事業会計</t>
  </si>
  <si>
    <t>一般会計</t>
  </si>
  <si>
    <t>国民健康保険特別会計</t>
  </si>
  <si>
    <t>介護保険特別会計</t>
  </si>
  <si>
    <t>後期高齢者医療特別会計</t>
  </si>
  <si>
    <t>その他会計（赤字）</t>
  </si>
  <si>
    <t>その他会計（黒字）</t>
  </si>
  <si>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</si>
  <si>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</si>
  <si>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</si>
  <si>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</si>
  <si>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</si>
  <si>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</si>
  <si>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</si>
  <si>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国保国吉病院</t>
  </si>
  <si>
    <t>夷隅環境衛生組合（一般会計）</t>
  </si>
  <si>
    <t>夷隅郡市広域市町村圏事務組合（一般会計）</t>
  </si>
  <si>
    <t>夷隅郡市広域市町村圏事務組合（外房線複線化事業特別会計）</t>
  </si>
  <si>
    <t>南房総広域水道企業団（水道用水供給事業会計）</t>
  </si>
  <si>
    <t>布施学校組合</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</si>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</sst>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extLst>
            <c:ext xmlns:c16="http://schemas.microsoft.com/office/drawing/2014/chart" uri="{C3380CC4-5D6E-409C-BE32-E72D297353CC}">
              <c16:uniqueId val="{00000000-5F0E-4EEC-AB6E-B50B3609745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36549</c:v>
                </c:pt>
                <c:pt idx="1">
                  <c:v>94966</c:v>
                </c:pt>
                <c:pt idx="2">
                  <c:v>35574</c:v>
                </c:pt>
                <c:pt idx="3">
                  <c:v>21350</c:v>
                </c:pt>
                <c:pt idx="4">
                  <c:v>29196</c:v>
                </c:pt>
              </c:numCache>
            </c:numRef>
          </c:val>
          <c:smooth val="0"/>
          <c:extLst>
            <c:ext xmlns:c16="http://schemas.microsoft.com/office/drawing/2014/chart" uri="{C3380CC4-5D6E-409C-BE32-E72D297353CC}">
              <c16:uniqueId val="{00000001-5F0E-4EEC-AB6E-B50B36097457}"/>
            </c:ext>
          </c:extLst>
        </c:ser>
        <c:dLbls>
          <c:showLegendKey val="0"/>
          <c:showVal val="0"/>
          <c:showCatName val="0"/>
          <c:showSerName val="0"/>
          <c:showPercent val="0"/>
          <c:showBubbleSize val="0"/>
        </c:dLbls>
        <c:marker val="1"/>
        <c:smooth val="0"/>
        <c:axId val="169595528"/>
        <c:axId val="238118336"/>
      </c:lineChart>
      <c:catAx>
        <c:axId val="169595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118336"/>
        <c:crosses val="autoZero"/>
        <c:auto val="1"/>
        <c:lblAlgn val="ctr"/>
        <c:lblOffset val="100"/>
        <c:tickLblSkip val="1"/>
        <c:tickMarkSkip val="1"/>
        <c:noMultiLvlLbl val="0"/>
      </c:catAx>
      <c:valAx>
        <c:axId val="23811833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9595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8.99</c:v>
                </c:pt>
                <c:pt idx="1">
                  <c:v>7.25</c:v>
                </c:pt>
                <c:pt idx="2">
                  <c:v>9.69</c:v>
                </c:pt>
                <c:pt idx="3">
                  <c:v>7.84</c:v>
                </c:pt>
                <c:pt idx="4">
                  <c:v>9.15</c:v>
                </c:pt>
              </c:numCache>
            </c:numRef>
          </c:val>
          <c:extLst>
            <c:ext xmlns:c16="http://schemas.microsoft.com/office/drawing/2014/chart" uri="{C3380CC4-5D6E-409C-BE32-E72D297353CC}">
              <c16:uniqueId val="{00000000-3098-46C7-815E-DF430B485F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15.24</c:v>
                </c:pt>
                <c:pt idx="1">
                  <c:v>15.44</c:v>
                </c:pt>
                <c:pt idx="2">
                  <c:v>15.53</c:v>
                </c:pt>
                <c:pt idx="3">
                  <c:v>16.21</c:v>
                </c:pt>
                <c:pt idx="4">
                  <c:v>15.1</c:v>
                </c:pt>
              </c:numCache>
            </c:numRef>
          </c:val>
          <c:extLst>
            <c:ext xmlns:c16="http://schemas.microsoft.com/office/drawing/2014/chart" uri="{C3380CC4-5D6E-409C-BE32-E72D297353CC}">
              <c16:uniqueId val="{00000001-3098-46C7-815E-DF430B485F92}"/>
            </c:ext>
          </c:extLst>
        </c:ser>
        <c:dLbls>
          <c:showLegendKey val="0"/>
          <c:showVal val="0"/>
          <c:showCatName val="0"/>
          <c:showSerName val="0"/>
          <c:showPercent val="0"/>
          <c:showBubbleSize val="0"/>
        </c:dLbls>
        <c:gapWidth val="250"/>
        <c:overlap val="100"/>
        <c:axId val="170427920"/>
        <c:axId val="2380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-0.56000000000000005</c:v>
                </c:pt>
                <c:pt idx="1">
                  <c:v>-1.85</c:v>
                </c:pt>
                <c:pt idx="2">
                  <c:v>2.4</c:v>
                </c:pt>
                <c:pt idx="3">
                  <c:v>-1.55</c:v>
                </c:pt>
                <c:pt idx="4">
                  <c:v>1.85</c:v>
                </c:pt>
              </c:numCache>
            </c:numRef>
          </c:val>
          <c:smooth val="0"/>
          <c:extLst>
            <c:ext xmlns:c16="http://schemas.microsoft.com/office/drawing/2014/chart" uri="{C3380CC4-5D6E-409C-BE32-E72D297353CC}">
              <c16:uniqueId val="{00000002-3098-46C7-815E-DF430B485F92}"/>
            </c:ext>
          </c:extLst>
        </c:ser>
        <c:dLbls>
          <c:showLegendKey val="0"/>
          <c:showVal val="0"/>
          <c:showCatName val="0"/>
          <c:showSerName val="0"/>
          <c:showPercent val="0"/>
          <c:showBubbleSize val="0"/>
        </c:dLbls>
        <c:marker val="1"/>
        <c:smooth val="0"/>
        <c:axId val="170427920"/>
        <c:axId val="238078304"/>
      </c:lineChart>
      <c:catAx>
        <c:axId val="17042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8078304"/>
        <c:crosses val="autoZero"/>
        <c:auto val="1"/>
        <c:lblAlgn val="ctr"/>
        <c:lblOffset val="100"/>
        <c:tickLblSkip val="1"/>
        <c:tickMarkSkip val="1"/>
        <c:noMultiLvlLbl val="0"/>
      </c:catAx>
      <c:valAx>
        <c:axId val="2380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042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278-4432-ACD1-A0DDF59CA3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278-4432-ACD1-A0DDF59CA3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278-4432-ACD1-A0DDF59CA3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6278-4432-ACD1-A0DDF59CA3A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6278-4432-ACD1-A0DDF59CA3A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278-4432-ACD1-A0DDF59CA3A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0.95</c:v>
                </c:pt>
                <c:pt idx="2">
                  <c:v>#N/A</c:v>
                </c:pt>
                <c:pt idx="3">
                  <c:v>0.81</c:v>
                </c:pt>
                <c:pt idx="4">
                  <c:v>#N/A</c:v>
                </c:pt>
                <c:pt idx="5">
                  <c:v>1.05</c:v>
                </c:pt>
                <c:pt idx="6">
                  <c:v>#N/A</c:v>
                </c:pt>
                <c:pt idx="7">
                  <c:v>1.91</c:v>
                </c:pt>
                <c:pt idx="8">
                  <c:v>#N/A</c:v>
                </c:pt>
                <c:pt idx="9">
                  <c:v>1.04</c:v>
                </c:pt>
              </c:numCache>
            </c:numRef>
          </c:val>
          <c:extLst>
            <c:ext xmlns:c16="http://schemas.microsoft.com/office/drawing/2014/chart" uri="{C3380CC4-5D6E-409C-BE32-E72D297353CC}">
              <c16:uniqueId val="{00000006-6278-4432-ACD1-A0DDF59CA3A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4.6100000000000003</c:v>
                </c:pt>
                <c:pt idx="2">
                  <c:v>#N/A</c:v>
                </c:pt>
                <c:pt idx="3">
                  <c:v>3.79</c:v>
                </c:pt>
                <c:pt idx="4">
                  <c:v>#N/A</c:v>
                </c:pt>
                <c:pt idx="5">
                  <c:v>3.8</c:v>
                </c:pt>
                <c:pt idx="6">
                  <c:v>#N/A</c:v>
                </c:pt>
                <c:pt idx="7">
                  <c:v>4.4400000000000004</c:v>
                </c:pt>
                <c:pt idx="8">
                  <c:v>#N/A</c:v>
                </c:pt>
                <c:pt idx="9">
                  <c:v>5.73</c:v>
                </c:pt>
              </c:numCache>
            </c:numRef>
          </c:val>
          <c:extLst>
            <c:ext xmlns:c16="http://schemas.microsoft.com/office/drawing/2014/chart" uri="{C3380CC4-5D6E-409C-BE32-E72D297353CC}">
              <c16:uniqueId val="{00000007-6278-4432-ACD1-A0DDF59CA3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8.98</c:v>
                </c:pt>
                <c:pt idx="2">
                  <c:v>#N/A</c:v>
                </c:pt>
                <c:pt idx="3">
                  <c:v>7.24</c:v>
                </c:pt>
                <c:pt idx="4">
                  <c:v>#N/A</c:v>
                </c:pt>
                <c:pt idx="5">
                  <c:v>9.68</c:v>
                </c:pt>
                <c:pt idx="6">
                  <c:v>#N/A</c:v>
                </c:pt>
                <c:pt idx="7">
                  <c:v>7.83</c:v>
                </c:pt>
                <c:pt idx="8">
                  <c:v>#N/A</c:v>
                </c:pt>
                <c:pt idx="9">
                  <c:v>9.14</c:v>
                </c:pt>
              </c:numCache>
            </c:numRef>
          </c:val>
          <c:extLst>
            <c:ext xmlns:c16="http://schemas.microsoft.com/office/drawing/2014/chart" uri="{C3380CC4-5D6E-409C-BE32-E72D297353CC}">
              <c16:uniqueId val="{00000008-6278-4432-ACD1-A0DDF59CA3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32.24</c:v>
                </c:pt>
                <c:pt idx="2">
                  <c:v>#N/A</c:v>
                </c:pt>
                <c:pt idx="3">
                  <c:v>34.18</c:v>
                </c:pt>
                <c:pt idx="4">
                  <c:v>#N/A</c:v>
                </c:pt>
                <c:pt idx="5">
                  <c:v>36.99</c:v>
                </c:pt>
                <c:pt idx="6">
                  <c:v>#N/A</c:v>
                </c:pt>
                <c:pt idx="7">
                  <c:v>36.47</c:v>
                </c:pt>
                <c:pt idx="8">
                  <c:v>#N/A</c:v>
                </c:pt>
                <c:pt idx="9">
                  <c:v>35.96</c:v>
                </c:pt>
              </c:numCache>
            </c:numRef>
          </c:val>
          <c:extLst>
            <c:ext xmlns:c16="http://schemas.microsoft.com/office/drawing/2014/chart" uri="{C3380CC4-5D6E-409C-BE32-E72D297353CC}">
              <c16:uniqueId val="{00000009-6278-4432-ACD1-A0DDF59CA3A5}"/>
            </c:ext>
          </c:extLst>
        </c:ser>
        <c:dLbls>
          <c:showLegendKey val="0"/>
          <c:showVal val="0"/>
          <c:showCatName val="0"/>
          <c:showSerName val="0"/>
          <c:showPercent val="0"/>
          <c:showBubbleSize val="0"/>
        </c:dLbls>
        <c:gapWidth val="150"/>
        <c:overlap val="100"/>
        <c:axId val="244062232"/>
        <c:axId val="170915680"/>
      </c:barChart>
      <c:catAx>
        <c:axId val="244062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0915680"/>
        <c:crosses val="autoZero"/>
        <c:auto val="1"/>
        <c:lblAlgn val="ctr"/>
        <c:lblOffset val="100"/>
        <c:tickLblSkip val="1"/>
        <c:tickMarkSkip val="1"/>
        <c:noMultiLvlLbl val="0"/>
      </c:catAx>
      <c:valAx>
        <c:axId val="17091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0622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278</c:v>
                </c:pt>
                <c:pt idx="5">
                  <c:v>256</c:v>
                </c:pt>
                <c:pt idx="8">
                  <c:v>264</c:v>
                </c:pt>
                <c:pt idx="11">
                  <c:v>242</c:v>
                </c:pt>
                <c:pt idx="14">
                  <c:v>301</c:v>
                </c:pt>
              </c:numCache>
            </c:numRef>
          </c:val>
          <c:extLst>
            <c:ext xmlns:c16="http://schemas.microsoft.com/office/drawing/2014/chart" uri="{C3380CC4-5D6E-409C-BE32-E72D297353CC}">
              <c16:uniqueId val="{00000000-5201-4BF4-B95B-6994182F5CB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201-4BF4-B95B-6994182F5CB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201-4BF4-B95B-6994182F5CB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28</c:v>
                </c:pt>
                <c:pt idx="6">
                  <c:v>28</c:v>
                </c:pt>
                <c:pt idx="9">
                  <c:v>25</c:v>
                </c:pt>
                <c:pt idx="12">
                  <c:v>25</c:v>
                </c:pt>
              </c:numCache>
            </c:numRef>
          </c:val>
          <c:extLst>
            <c:ext xmlns:c16="http://schemas.microsoft.com/office/drawing/2014/chart" uri="{C3380CC4-5D6E-409C-BE32-E72D297353CC}">
              <c16:uniqueId val="{00000003-5201-4BF4-B95B-6994182F5CB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5201-4BF4-B95B-6994182F5CB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201-4BF4-B95B-6994182F5CB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201-4BF4-B95B-6994182F5CB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435</c:v>
                </c:pt>
                <c:pt idx="3">
                  <c:v>389</c:v>
                </c:pt>
                <c:pt idx="6">
                  <c:v>367</c:v>
                </c:pt>
                <c:pt idx="9">
                  <c:v>363</c:v>
                </c:pt>
                <c:pt idx="12">
                  <c:v>391</c:v>
                </c:pt>
              </c:numCache>
            </c:numRef>
          </c:val>
          <c:extLst>
            <c:ext xmlns:c16="http://schemas.microsoft.com/office/drawing/2014/chart" uri="{C3380CC4-5D6E-409C-BE32-E72D297353CC}">
              <c16:uniqueId val="{00000007-5201-4BF4-B95B-6994182F5CB9}"/>
            </c:ext>
          </c:extLst>
        </c:ser>
        <c:dLbls>
          <c:showLegendKey val="0"/>
          <c:showVal val="0"/>
          <c:showCatName val="0"/>
          <c:showSerName val="0"/>
          <c:showPercent val="0"/>
          <c:showBubbleSize val="0"/>
        </c:dLbls>
        <c:gapWidth val="100"/>
        <c:overlap val="100"/>
        <c:axId val="244448352"/>
        <c:axId val="171168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c:v>
                </c:pt>
                <c:pt idx="2">
                  <c:v>#N/A</c:v>
                </c:pt>
                <c:pt idx="3">
                  <c:v>#N/A</c:v>
                </c:pt>
                <c:pt idx="4">
                  <c:v>162</c:v>
                </c:pt>
                <c:pt idx="5">
                  <c:v>#N/A</c:v>
                </c:pt>
                <c:pt idx="6">
                  <c:v>#N/A</c:v>
                </c:pt>
                <c:pt idx="7">
                  <c:v>132</c:v>
                </c:pt>
                <c:pt idx="8">
                  <c:v>#N/A</c:v>
                </c:pt>
                <c:pt idx="9">
                  <c:v>#N/A</c:v>
                </c:pt>
                <c:pt idx="10">
                  <c:v>147</c:v>
                </c:pt>
                <c:pt idx="11">
                  <c:v>#N/A</c:v>
                </c:pt>
                <c:pt idx="12">
                  <c:v>#N/A</c:v>
                </c:pt>
                <c:pt idx="13">
                  <c:v>116</c:v>
                </c:pt>
                <c:pt idx="14">
                  <c:v>#N/A</c:v>
                </c:pt>
              </c:numCache>
            </c:numRef>
          </c:val>
          <c:smooth val="0"/>
          <c:extLst>
            <c:ext xmlns:c16="http://schemas.microsoft.com/office/drawing/2014/chart" uri="{C3380CC4-5D6E-409C-BE32-E72D297353CC}">
              <c16:uniqueId val="{00000008-5201-4BF4-B95B-6994182F5CB9}"/>
            </c:ext>
          </c:extLst>
        </c:ser>
        <c:dLbls>
          <c:showLegendKey val="0"/>
          <c:showVal val="0"/>
          <c:showCatName val="0"/>
          <c:showSerName val="0"/>
          <c:showPercent val="0"/>
          <c:showBubbleSize val="0"/>
        </c:dLbls>
        <c:marker val="1"/>
        <c:smooth val="0"/>
        <c:axId val="244448352"/>
        <c:axId val="171168968"/>
      </c:lineChart>
      <c:catAx>
        <c:axId val="24444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1168968"/>
        <c:crosses val="autoZero"/>
        <c:auto val="1"/>
        <c:lblAlgn val="ctr"/>
        <c:lblOffset val="100"/>
        <c:tickLblSkip val="1"/>
        <c:tickMarkSkip val="1"/>
        <c:noMultiLvlLbl val="0"/>
      </c:catAx>
      <c:valAx>
        <c:axId val="171168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444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2419</c:v>
                </c:pt>
                <c:pt idx="5">
                  <c:v>2673</c:v>
                </c:pt>
                <c:pt idx="8">
                  <c:v>2684</c:v>
                </c:pt>
                <c:pt idx="11">
                  <c:v>2694</c:v>
                </c:pt>
                <c:pt idx="14">
                  <c:v>2721</c:v>
                </c:pt>
              </c:numCache>
            </c:numRef>
          </c:val>
          <c:extLst>
            <c:ext xmlns:c16="http://schemas.microsoft.com/office/drawing/2014/chart" uri="{C3380CC4-5D6E-409C-BE32-E72D297353CC}">
              <c16:uniqueId val="{00000000-2522-4315-A445-2FFAE864DF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107</c:v>
                </c:pt>
                <c:pt idx="5">
                  <c:v>83</c:v>
                </c:pt>
                <c:pt idx="8">
                  <c:v>75</c:v>
                </c:pt>
                <c:pt idx="11">
                  <c:v>70</c:v>
                </c:pt>
                <c:pt idx="14">
                  <c:v>64</c:v>
                </c:pt>
              </c:numCache>
            </c:numRef>
          </c:val>
          <c:extLst>
            <c:ext xmlns:c16="http://schemas.microsoft.com/office/drawing/2014/chart" uri="{C3380CC4-5D6E-409C-BE32-E72D297353CC}">
              <c16:uniqueId val="{00000001-2522-4315-A445-2FFAE864DF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860</c:v>
                </c:pt>
                <c:pt idx="5">
                  <c:v>903</c:v>
                </c:pt>
                <c:pt idx="8">
                  <c:v>939</c:v>
                </c:pt>
                <c:pt idx="11">
                  <c:v>1004</c:v>
                </c:pt>
                <c:pt idx="14">
                  <c:v>1112</c:v>
                </c:pt>
              </c:numCache>
            </c:numRef>
          </c:val>
          <c:extLst>
            <c:ext xmlns:c16="http://schemas.microsoft.com/office/drawing/2014/chart" uri="{C3380CC4-5D6E-409C-BE32-E72D297353CC}">
              <c16:uniqueId val="{00000002-2522-4315-A445-2FFAE864DF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522-4315-A445-2FFAE864DF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522-4315-A445-2FFAE864DF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22-4315-A445-2FFAE864DF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1098</c:v>
                </c:pt>
                <c:pt idx="3">
                  <c:v>1061</c:v>
                </c:pt>
                <c:pt idx="6">
                  <c:v>953</c:v>
                </c:pt>
                <c:pt idx="9">
                  <c:v>990</c:v>
                </c:pt>
                <c:pt idx="12">
                  <c:v>917</c:v>
                </c:pt>
              </c:numCache>
            </c:numRef>
          </c:val>
          <c:extLst>
            <c:ext xmlns:c16="http://schemas.microsoft.com/office/drawing/2014/chart" uri="{C3380CC4-5D6E-409C-BE32-E72D297353CC}">
              <c16:uniqueId val="{00000006-2522-4315-A445-2FFAE864DF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398</c:v>
                </c:pt>
                <c:pt idx="3">
                  <c:v>376</c:v>
                </c:pt>
                <c:pt idx="6">
                  <c:v>349</c:v>
                </c:pt>
                <c:pt idx="9">
                  <c:v>381</c:v>
                </c:pt>
                <c:pt idx="12">
                  <c:v>419</c:v>
                </c:pt>
              </c:numCache>
            </c:numRef>
          </c:val>
          <c:extLst>
            <c:ext xmlns:c16="http://schemas.microsoft.com/office/drawing/2014/chart" uri="{C3380CC4-5D6E-409C-BE32-E72D297353CC}">
              <c16:uniqueId val="{00000007-2522-4315-A445-2FFAE864DF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44</c:v>
                </c:pt>
                <c:pt idx="3">
                  <c:v>33</c:v>
                </c:pt>
                <c:pt idx="6">
                  <c:v>13</c:v>
                </c:pt>
                <c:pt idx="9">
                  <c:v>11</c:v>
                </c:pt>
                <c:pt idx="12">
                  <c:v>12</c:v>
                </c:pt>
              </c:numCache>
            </c:numRef>
          </c:val>
          <c:extLst>
            <c:ext xmlns:c16="http://schemas.microsoft.com/office/drawing/2014/chart" uri="{C3380CC4-5D6E-409C-BE32-E72D297353CC}">
              <c16:uniqueId val="{00000008-2522-4315-A445-2FFAE864DF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49</c:v>
                </c:pt>
                <c:pt idx="3">
                  <c:v>0</c:v>
                </c:pt>
                <c:pt idx="6">
                  <c:v>0</c:v>
                </c:pt>
                <c:pt idx="9">
                  <c:v>0</c:v>
                </c:pt>
                <c:pt idx="12">
                  <c:v>0</c:v>
                </c:pt>
              </c:numCache>
            </c:numRef>
          </c:val>
          <c:extLst>
            <c:ext xmlns:c16="http://schemas.microsoft.com/office/drawing/2014/chart" uri="{C3380CC4-5D6E-409C-BE32-E72D297353CC}">
              <c16:uniqueId val="{00000009-2522-4315-A445-2FFAE864DF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3226</c:v>
                </c:pt>
                <c:pt idx="3">
                  <c:v>3374</c:v>
                </c:pt>
                <c:pt idx="6">
                  <c:v>3322</c:v>
                </c:pt>
                <c:pt idx="9">
                  <c:v>3204</c:v>
                </c:pt>
                <c:pt idx="12">
                  <c:v>3059</c:v>
                </c:pt>
              </c:numCache>
            </c:numRef>
          </c:val>
          <c:extLst>
            <c:ext xmlns:c16="http://schemas.microsoft.com/office/drawing/2014/chart" uri="{C3380CC4-5D6E-409C-BE32-E72D297353CC}">
              <c16:uniqueId val="{0000000A-2522-4315-A445-2FFAE864DFFC}"/>
            </c:ext>
          </c:extLst>
        </c:ser>
        <c:dLbls>
          <c:showLegendKey val="0"/>
          <c:showVal val="0"/>
          <c:showCatName val="0"/>
          <c:showSerName val="0"/>
          <c:showPercent val="0"/>
          <c:showBubbleSize val="0"/>
        </c:dLbls>
        <c:gapWidth val="100"/>
        <c:overlap val="100"/>
        <c:axId val="388594896"/>
        <c:axId val="243620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1430</c:v>
                </c:pt>
                <c:pt idx="2">
                  <c:v>#N/A</c:v>
                </c:pt>
                <c:pt idx="3">
                  <c:v>#N/A</c:v>
                </c:pt>
                <c:pt idx="4">
                  <c:v>1186</c:v>
                </c:pt>
                <c:pt idx="5">
                  <c:v>#N/A</c:v>
                </c:pt>
                <c:pt idx="6">
                  <c:v>#N/A</c:v>
                </c:pt>
                <c:pt idx="7">
                  <c:v>940</c:v>
                </c:pt>
                <c:pt idx="8">
                  <c:v>#N/A</c:v>
                </c:pt>
                <c:pt idx="9">
                  <c:v>#N/A</c:v>
                </c:pt>
                <c:pt idx="10">
                  <c:v>818</c:v>
                </c:pt>
                <c:pt idx="11">
                  <c:v>#N/A</c:v>
                </c:pt>
                <c:pt idx="12">
                  <c:v>#N/A</c:v>
                </c:pt>
                <c:pt idx="13">
                  <c:v>510</c:v>
                </c:pt>
                <c:pt idx="14">
                  <c:v>#N/A</c:v>
                </c:pt>
              </c:numCache>
            </c:numRef>
          </c:val>
          <c:smooth val="0"/>
          <c:extLst>
            <c:ext xmlns:c16="http://schemas.microsoft.com/office/drawing/2014/chart" uri="{C3380CC4-5D6E-409C-BE32-E72D297353CC}">
              <c16:uniqueId val="{0000000B-2522-4315-A445-2FFAE864DFFC}"/>
            </c:ext>
          </c:extLst>
        </c:ser>
        <c:dLbls>
          <c:showLegendKey val="0"/>
          <c:showVal val="0"/>
          <c:showCatName val="0"/>
          <c:showSerName val="0"/>
          <c:showPercent val="0"/>
          <c:showBubbleSize val="0"/>
        </c:dLbls>
        <c:marker val="1"/>
        <c:smooth val="0"/>
        <c:axId val="388594896"/>
        <c:axId val="243620208"/>
      </c:lineChart>
      <c:catAx>
        <c:axId val="38859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3620208"/>
        <c:crosses val="autoZero"/>
        <c:auto val="1"/>
        <c:lblAlgn val="ctr"/>
        <c:lblOffset val="100"/>
        <c:tickLblSkip val="1"/>
        <c:tickMarkSkip val="1"/>
        <c:noMultiLvlLbl val="0"/>
      </c:catAx>
      <c:valAx>
        <c:axId val="243620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59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財政力指数については</a:t>
          </a:r>
          <a:r>
            <a:rPr kumimoji="1" lang="en-US" altLang="ja-JP" sz="1300">
              <a:latin typeface="ＭＳ Ｐゴシック"/>
            </a:rPr>
            <a:t>0.44</a:t>
          </a:r>
          <a:r>
            <a:rPr kumimoji="1" lang="ja-JP" altLang="en-US" sz="1300">
              <a:latin typeface="ＭＳ Ｐゴシック"/>
            </a:rPr>
            <a:t>となり、平成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減少した。町に大きな産業がなく、町民税と固定資産税が主な自主財源であるため、地方交付税及び臨時財政対策債の発行に頼る財源構造は今後も続くと想定する。滞納繰越分の解消に向けた取り組みを強化するとともに、国と基調を合わせた歳出改革を進め、長期的に安定した財政運営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117324</xdr:rowOff>
    </xdr:from>
    <xdr:to>
      <xdr:col>7</xdr:col>
      <xdr:colOff>152400</xdr:colOff>
      <xdr:row>42</xdr:row>
      <xdr:rowOff>140305</xdr:rowOff>
    </xdr:to>
    <xdr:cxnSp macro="">
      <xdr:nvCxnSpPr>
        <xdr:cNvPr id="69" name="直線コネクタ 68"/>
        <xdr:cNvCxnSpPr/>
      </xdr:nvCxnSpPr>
      <xdr:spPr>
        <a:xfrm>
          <a:off x="4114800" y="7318224"/>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117324</xdr:rowOff>
    </xdr:from>
    <xdr:to>
      <xdr:col>6</xdr:col>
      <xdr:colOff>0</xdr:colOff>
      <xdr:row>42</xdr:row>
      <xdr:rowOff>117324</xdr:rowOff>
    </xdr:to>
    <xdr:cxnSp macro="">
      <xdr:nvCxnSpPr>
        <xdr:cNvPr id="72" name="直線コネクタ 71"/>
        <xdr:cNvCxnSpPr/>
      </xdr:nvCxnSpPr>
      <xdr:spPr>
        <a:xfrm>
          <a:off x="3225800" y="7318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61884</xdr:rowOff>
    </xdr:from>
    <xdr:ext cx="736600" cy="259045"/>
    <xdr:sp macro="" textlink="">
      <xdr:nvSpPr>
        <xdr:cNvPr id="74" name="テキスト ボックス 73"/>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77" name="テキスト ボックス 76"/>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94343</xdr:rowOff>
    </xdr:from>
    <xdr:to>
      <xdr:col>3</xdr:col>
      <xdr:colOff>279400</xdr:colOff>
      <xdr:row>42</xdr:row>
      <xdr:rowOff>105833</xdr:rowOff>
    </xdr:to>
    <xdr:cxnSp macro="">
      <xdr:nvCxnSpPr>
        <xdr:cNvPr id="78" name="直線コネクタ 77"/>
        <xdr:cNvCxnSpPr/>
      </xdr:nvCxnSpPr>
      <xdr:spPr>
        <a:xfrm>
          <a:off x="1447800" y="72952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38903</xdr:rowOff>
    </xdr:from>
    <xdr:ext cx="762000" cy="259045"/>
    <xdr:sp macro="" textlink="">
      <xdr:nvSpPr>
        <xdr:cNvPr id="80" name="テキスト ボックス 79"/>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89505</xdr:rowOff>
    </xdr:from>
    <xdr:to>
      <xdr:col>7</xdr:col>
      <xdr:colOff>203200</xdr:colOff>
      <xdr:row>43</xdr:row>
      <xdr:rowOff>19655</xdr:rowOff>
    </xdr:to>
    <xdr:sp macro="" textlink="">
      <xdr:nvSpPr>
        <xdr:cNvPr id="88" name="円/楕円 87"/>
        <xdr:cNvSpPr/>
      </xdr:nvSpPr>
      <xdr:spPr>
        <a:xfrm>
          <a:off x="49022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106032</xdr:rowOff>
    </xdr:from>
    <xdr:ext cx="762000" cy="259045"/>
    <xdr:sp macro="" textlink="">
      <xdr:nvSpPr>
        <xdr:cNvPr id="89" name="財政力該当値テキスト"/>
        <xdr:cNvSpPr txBox="1"/>
      </xdr:nvSpPr>
      <xdr:spPr>
        <a:xfrm>
          <a:off x="50419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66524</xdr:rowOff>
    </xdr:from>
    <xdr:to>
      <xdr:col>6</xdr:col>
      <xdr:colOff>50800</xdr:colOff>
      <xdr:row>42</xdr:row>
      <xdr:rowOff>168124</xdr:rowOff>
    </xdr:to>
    <xdr:sp macro="" textlink="">
      <xdr:nvSpPr>
        <xdr:cNvPr id="90" name="円/楕円 89"/>
        <xdr:cNvSpPr/>
      </xdr:nvSpPr>
      <xdr:spPr>
        <a:xfrm>
          <a:off x="4064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6851</xdr:rowOff>
    </xdr:from>
    <xdr:ext cx="736600" cy="259045"/>
    <xdr:sp macro="" textlink="">
      <xdr:nvSpPr>
        <xdr:cNvPr id="91" name="テキスト ボックス 90"/>
        <xdr:cNvSpPr txBox="1"/>
      </xdr:nvSpPr>
      <xdr:spPr>
        <a:xfrm>
          <a:off x="3733800" y="703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66524</xdr:rowOff>
    </xdr:from>
    <xdr:to>
      <xdr:col>4</xdr:col>
      <xdr:colOff>533400</xdr:colOff>
      <xdr:row>42</xdr:row>
      <xdr:rowOff>168124</xdr:rowOff>
    </xdr:to>
    <xdr:sp macro="" textlink="">
      <xdr:nvSpPr>
        <xdr:cNvPr id="92" name="円/楕円 91"/>
        <xdr:cNvSpPr/>
      </xdr:nvSpPr>
      <xdr:spPr>
        <a:xfrm>
          <a:off x="3175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93" name="テキスト ボックス 92"/>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4" name="円/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96" name="円/楕円 95"/>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155320</xdr:rowOff>
    </xdr:from>
    <xdr:ext cx="762000" cy="259045"/>
    <xdr:sp macro="" textlink="">
      <xdr:nvSpPr>
        <xdr:cNvPr id="97" name="テキスト ボックス 96"/>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300" b="0" i="0" baseline="0">
              <a:solidFill>
                <a:schemeClr val="dk1"/>
              </a:solidFill>
              <a:effectLst/>
              <a:latin typeface="+mn-lt"/>
              <a:ea typeface="+mn-ea"/>
              <a:cs typeface="+mn-cs"/>
            </a:rPr>
            <a:t>経常収支比率については</a:t>
          </a:r>
          <a:r>
            <a:rPr lang="en-US" altLang="ja-JP" sz="1300" b="0" i="0" baseline="0">
              <a:solidFill>
                <a:schemeClr val="dk1"/>
              </a:solidFill>
              <a:effectLst/>
              <a:latin typeface="+mn-lt"/>
              <a:ea typeface="+mn-ea"/>
              <a:cs typeface="+mn-cs"/>
            </a:rPr>
            <a:t>89.7</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3.0</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en-US"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en-US" sz="1300" b="0" i="0" baseline="0">
              <a:solidFill>
                <a:schemeClr val="dk1"/>
              </a:solidFill>
              <a:effectLst/>
              <a:latin typeface="+mn-lt"/>
              <a:ea typeface="+mn-ea"/>
              <a:cs typeface="+mn-cs"/>
            </a:rPr>
            <a:t>月の消費増税に伴う地方消費税交付金の増収、及び普通交付税においてまちひとしごと創生事業費が算定されたことで分母である経常一般財源が増加したことが減少の主要因である。ただ、分子である経常経費充当一般財源においても、ふるさと寄附への返礼に係る経費や施設の維持補修費により増加しているため、国と基調を合わせた歳出改革に取り組み、効率的な行財政運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126111</xdr:rowOff>
    </xdr:from>
    <xdr:to>
      <xdr:col>7</xdr:col>
      <xdr:colOff>152400</xdr:colOff>
      <xdr:row>66</xdr:row>
      <xdr:rowOff>27051</xdr:rowOff>
    </xdr:to>
    <xdr:cxnSp macro="">
      <xdr:nvCxnSpPr>
        <xdr:cNvPr id="130" name="直線コネクタ 129"/>
        <xdr:cNvCxnSpPr/>
      </xdr:nvCxnSpPr>
      <xdr:spPr>
        <a:xfrm flipV="1">
          <a:off x="4114800" y="1127036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130937</xdr:rowOff>
    </xdr:from>
    <xdr:to>
      <xdr:col>6</xdr:col>
      <xdr:colOff>0</xdr:colOff>
      <xdr:row>66</xdr:row>
      <xdr:rowOff>27051</xdr:rowOff>
    </xdr:to>
    <xdr:cxnSp macro="">
      <xdr:nvCxnSpPr>
        <xdr:cNvPr id="133" name="直線コネクタ 132"/>
        <xdr:cNvCxnSpPr/>
      </xdr:nvCxnSpPr>
      <xdr:spPr>
        <a:xfrm>
          <a:off x="3225800" y="11275187"/>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99568</xdr:rowOff>
    </xdr:from>
    <xdr:to>
      <xdr:col>4</xdr:col>
      <xdr:colOff>482600</xdr:colOff>
      <xdr:row>65</xdr:row>
      <xdr:rowOff>130937</xdr:rowOff>
    </xdr:to>
    <xdr:cxnSp macro="">
      <xdr:nvCxnSpPr>
        <xdr:cNvPr id="136" name="直線コネクタ 135"/>
        <xdr:cNvCxnSpPr/>
      </xdr:nvCxnSpPr>
      <xdr:spPr>
        <a:xfrm>
          <a:off x="2336800" y="11243818"/>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63373</xdr:rowOff>
    </xdr:from>
    <xdr:to>
      <xdr:col>3</xdr:col>
      <xdr:colOff>279400</xdr:colOff>
      <xdr:row>65</xdr:row>
      <xdr:rowOff>99568</xdr:rowOff>
    </xdr:to>
    <xdr:cxnSp macro="">
      <xdr:nvCxnSpPr>
        <xdr:cNvPr id="139" name="直線コネクタ 138"/>
        <xdr:cNvCxnSpPr/>
      </xdr:nvCxnSpPr>
      <xdr:spPr>
        <a:xfrm>
          <a:off x="1447800" y="11207623"/>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75311</xdr:rowOff>
    </xdr:from>
    <xdr:to>
      <xdr:col>7</xdr:col>
      <xdr:colOff>203200</xdr:colOff>
      <xdr:row>66</xdr:row>
      <xdr:rowOff>5461</xdr:rowOff>
    </xdr:to>
    <xdr:sp macro="" textlink="">
      <xdr:nvSpPr>
        <xdr:cNvPr id="149" name="円/楕円 148"/>
        <xdr:cNvSpPr/>
      </xdr:nvSpPr>
      <xdr:spPr>
        <a:xfrm>
          <a:off x="4902200" y="1121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47388</xdr:rowOff>
    </xdr:from>
    <xdr:ext cx="762000" cy="259045"/>
    <xdr:sp macro="" textlink="">
      <xdr:nvSpPr>
        <xdr:cNvPr id="150" name="財政構造の弾力性該当値テキスト"/>
        <xdr:cNvSpPr txBox="1"/>
      </xdr:nvSpPr>
      <xdr:spPr>
        <a:xfrm>
          <a:off x="5041900" y="1119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147701</xdr:rowOff>
    </xdr:from>
    <xdr:to>
      <xdr:col>6</xdr:col>
      <xdr:colOff>50800</xdr:colOff>
      <xdr:row>66</xdr:row>
      <xdr:rowOff>77851</xdr:rowOff>
    </xdr:to>
    <xdr:sp macro="" textlink="">
      <xdr:nvSpPr>
        <xdr:cNvPr id="151" name="円/楕円 150"/>
        <xdr:cNvSpPr/>
      </xdr:nvSpPr>
      <xdr:spPr>
        <a:xfrm>
          <a:off x="4064000" y="112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62628</xdr:rowOff>
    </xdr:from>
    <xdr:ext cx="736600" cy="259045"/>
    <xdr:sp macro="" textlink="">
      <xdr:nvSpPr>
        <xdr:cNvPr id="152" name="テキスト ボックス 151"/>
        <xdr:cNvSpPr txBox="1"/>
      </xdr:nvSpPr>
      <xdr:spPr>
        <a:xfrm>
          <a:off x="3733800" y="11378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80137</xdr:rowOff>
    </xdr:from>
    <xdr:to>
      <xdr:col>4</xdr:col>
      <xdr:colOff>533400</xdr:colOff>
      <xdr:row>66</xdr:row>
      <xdr:rowOff>10287</xdr:rowOff>
    </xdr:to>
    <xdr:sp macro="" textlink="">
      <xdr:nvSpPr>
        <xdr:cNvPr id="153" name="円/楕円 152"/>
        <xdr:cNvSpPr/>
      </xdr:nvSpPr>
      <xdr:spPr>
        <a:xfrm>
          <a:off x="3175000" y="11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166514</xdr:rowOff>
    </xdr:from>
    <xdr:ext cx="762000" cy="259045"/>
    <xdr:sp macro="" textlink="">
      <xdr:nvSpPr>
        <xdr:cNvPr id="154" name="テキスト ボックス 153"/>
        <xdr:cNvSpPr txBox="1"/>
      </xdr:nvSpPr>
      <xdr:spPr>
        <a:xfrm>
          <a:off x="2844800" y="11310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48768</xdr:rowOff>
    </xdr:from>
    <xdr:to>
      <xdr:col>3</xdr:col>
      <xdr:colOff>330200</xdr:colOff>
      <xdr:row>65</xdr:row>
      <xdr:rowOff>150368</xdr:rowOff>
    </xdr:to>
    <xdr:sp macro="" textlink="">
      <xdr:nvSpPr>
        <xdr:cNvPr id="155" name="円/楕円 154"/>
        <xdr:cNvSpPr/>
      </xdr:nvSpPr>
      <xdr:spPr>
        <a:xfrm>
          <a:off x="2286000" y="1119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135145</xdr:rowOff>
    </xdr:from>
    <xdr:ext cx="762000" cy="259045"/>
    <xdr:sp macro="" textlink="">
      <xdr:nvSpPr>
        <xdr:cNvPr id="156" name="テキスト ボックス 155"/>
        <xdr:cNvSpPr txBox="1"/>
      </xdr:nvSpPr>
      <xdr:spPr>
        <a:xfrm>
          <a:off x="1955800" y="1127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12573</xdr:rowOff>
    </xdr:from>
    <xdr:to>
      <xdr:col>2</xdr:col>
      <xdr:colOff>127000</xdr:colOff>
      <xdr:row>65</xdr:row>
      <xdr:rowOff>114173</xdr:rowOff>
    </xdr:to>
    <xdr:sp macro="" textlink="">
      <xdr:nvSpPr>
        <xdr:cNvPr id="157" name="円/楕円 156"/>
        <xdr:cNvSpPr/>
      </xdr:nvSpPr>
      <xdr:spPr>
        <a:xfrm>
          <a:off x="1397000" y="1115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98950</xdr:rowOff>
    </xdr:from>
    <xdr:ext cx="762000" cy="259045"/>
    <xdr:sp macro="" textlink="">
      <xdr:nvSpPr>
        <xdr:cNvPr id="158" name="テキスト ボックス 157"/>
        <xdr:cNvSpPr txBox="1"/>
      </xdr:nvSpPr>
      <xdr:spPr>
        <a:xfrm>
          <a:off x="1066800" y="11243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[190,709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人口</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人当たり人件費・物件費等決算額については</a:t>
          </a:r>
          <a:r>
            <a:rPr lang="en-US" altLang="ja-JP" sz="1300" b="0" i="0" baseline="0">
              <a:solidFill>
                <a:schemeClr val="dk1"/>
              </a:solidFill>
              <a:effectLst/>
              <a:latin typeface="+mn-lt"/>
              <a:ea typeface="+mn-ea"/>
              <a:cs typeface="+mn-cs"/>
            </a:rPr>
            <a:t>19</a:t>
          </a:r>
          <a:r>
            <a:rPr lang="ja-JP" altLang="en-US"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709</a:t>
          </a:r>
          <a:r>
            <a:rPr lang="ja-JP" altLang="ja-JP" sz="1300" b="0" i="0" baseline="0">
              <a:solidFill>
                <a:schemeClr val="dk1"/>
              </a:solidFill>
              <a:effectLst/>
              <a:latin typeface="+mn-lt"/>
              <a:ea typeface="+mn-ea"/>
              <a:cs typeface="+mn-cs"/>
            </a:rPr>
            <a:t>円となり、平成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59</a:t>
          </a:r>
          <a:r>
            <a:rPr lang="ja-JP" altLang="ja-JP" sz="1300" b="0" i="0" baseline="0">
              <a:solidFill>
                <a:schemeClr val="dk1"/>
              </a:solidFill>
              <a:effectLst/>
              <a:latin typeface="+mn-lt"/>
              <a:ea typeface="+mn-ea"/>
              <a:cs typeface="+mn-cs"/>
            </a:rPr>
            <a:t>円増加した。類似団体平均と比較</a:t>
          </a:r>
          <a:r>
            <a:rPr lang="ja-JP" altLang="en-US" sz="1300" b="0" i="0" baseline="0">
              <a:solidFill>
                <a:schemeClr val="dk1"/>
              </a:solidFill>
              <a:effectLst/>
              <a:latin typeface="+mn-lt"/>
              <a:ea typeface="+mn-ea"/>
              <a:cs typeface="+mn-cs"/>
            </a:rPr>
            <a:t>して</a:t>
          </a:r>
          <a:r>
            <a:rPr lang="en-US" altLang="ja-JP" sz="1300" b="0" i="0" baseline="0">
              <a:solidFill>
                <a:schemeClr val="dk1"/>
              </a:solidFill>
              <a:effectLst/>
              <a:latin typeface="+mn-lt"/>
              <a:ea typeface="+mn-ea"/>
              <a:cs typeface="+mn-cs"/>
            </a:rPr>
            <a:t>2</a:t>
          </a:r>
          <a:r>
            <a:rPr lang="ja-JP" altLang="ja-JP" sz="1300" b="0" i="0" baseline="0">
              <a:solidFill>
                <a:schemeClr val="dk1"/>
              </a:solidFill>
              <a:effectLst/>
              <a:latin typeface="+mn-lt"/>
              <a:ea typeface="+mn-ea"/>
              <a:cs typeface="+mn-cs"/>
            </a:rPr>
            <a:t>万</a:t>
          </a:r>
          <a:r>
            <a:rPr lang="en-US" altLang="ja-JP" sz="1300" b="0" i="0" baseline="0">
              <a:solidFill>
                <a:schemeClr val="dk1"/>
              </a:solidFill>
              <a:effectLst/>
              <a:latin typeface="+mn-lt"/>
              <a:ea typeface="+mn-ea"/>
              <a:cs typeface="+mn-cs"/>
            </a:rPr>
            <a:t>8,373</a:t>
          </a:r>
          <a:r>
            <a:rPr lang="ja-JP" altLang="ja-JP" sz="1300" b="0" i="0" baseline="0">
              <a:solidFill>
                <a:schemeClr val="dk1"/>
              </a:solidFill>
              <a:effectLst/>
              <a:latin typeface="+mn-lt"/>
              <a:ea typeface="+mn-ea"/>
              <a:cs typeface="+mn-cs"/>
            </a:rPr>
            <a:t>円下回っている</a:t>
          </a:r>
          <a:r>
            <a:rPr lang="ja-JP" altLang="en-US" sz="1300" b="0" i="0" baseline="0">
              <a:solidFill>
                <a:schemeClr val="dk1"/>
              </a:solidFill>
              <a:effectLst/>
              <a:latin typeface="+mn-lt"/>
              <a:ea typeface="+mn-ea"/>
              <a:cs typeface="+mn-cs"/>
            </a:rPr>
            <a:t>のは、</a:t>
          </a:r>
          <a:r>
            <a:rPr lang="ja-JP" altLang="ja-JP" sz="1300" b="0" i="0" baseline="0">
              <a:solidFill>
                <a:schemeClr val="dk1"/>
              </a:solidFill>
              <a:effectLst/>
              <a:latin typeface="+mn-lt"/>
              <a:ea typeface="+mn-ea"/>
              <a:cs typeface="+mn-cs"/>
            </a:rPr>
            <a:t>消防業務を一部事務組合で行っていることが</a:t>
          </a:r>
          <a:r>
            <a:rPr lang="ja-JP" altLang="en-US" sz="1300" b="0" i="0" baseline="0">
              <a:solidFill>
                <a:schemeClr val="dk1"/>
              </a:solidFill>
              <a:effectLst/>
              <a:latin typeface="+mn-lt"/>
              <a:ea typeface="+mn-ea"/>
              <a:cs typeface="+mn-cs"/>
            </a:rPr>
            <a:t>主要因である</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年間では物件費等が増加傾向にある。業務システムの電算化やセキュリティ強化対策、国の経済対策に伴う施策など、国の施策や取り組みに合わせた事業実施のほか、ふるさと寄附受付業務に伴う支出や公共施設等の維持補修経費があるためである。無駄を排除し簡素で効率的な事業実施に努めていく。</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66114</xdr:rowOff>
    </xdr:from>
    <xdr:to>
      <xdr:col>7</xdr:col>
      <xdr:colOff>152400</xdr:colOff>
      <xdr:row>82</xdr:row>
      <xdr:rowOff>106569</xdr:rowOff>
    </xdr:to>
    <xdr:cxnSp macro="">
      <xdr:nvCxnSpPr>
        <xdr:cNvPr id="193" name="直線コネクタ 192"/>
        <xdr:cNvCxnSpPr/>
      </xdr:nvCxnSpPr>
      <xdr:spPr>
        <a:xfrm>
          <a:off x="4114800" y="14125014"/>
          <a:ext cx="838200" cy="4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141952</xdr:rowOff>
    </xdr:from>
    <xdr:ext cx="762000" cy="259045"/>
    <xdr:sp macro="" textlink="">
      <xdr:nvSpPr>
        <xdr:cNvPr id="194" name="人件費・物件費等の状況平均値テキスト"/>
        <xdr:cNvSpPr txBox="1"/>
      </xdr:nvSpPr>
      <xdr:spPr>
        <a:xfrm>
          <a:off x="5041900" y="14200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20741</xdr:rowOff>
    </xdr:from>
    <xdr:to>
      <xdr:col>6</xdr:col>
      <xdr:colOff>0</xdr:colOff>
      <xdr:row>82</xdr:row>
      <xdr:rowOff>66114</xdr:rowOff>
    </xdr:to>
    <xdr:cxnSp macro="">
      <xdr:nvCxnSpPr>
        <xdr:cNvPr id="196" name="直線コネクタ 195"/>
        <xdr:cNvCxnSpPr/>
      </xdr:nvCxnSpPr>
      <xdr:spPr>
        <a:xfrm>
          <a:off x="3225800" y="14079641"/>
          <a:ext cx="889000" cy="4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74900</xdr:rowOff>
    </xdr:from>
    <xdr:ext cx="736600" cy="259045"/>
    <xdr:sp macro="" textlink="">
      <xdr:nvSpPr>
        <xdr:cNvPr id="198" name="テキスト ボックス 197"/>
        <xdr:cNvSpPr txBox="1"/>
      </xdr:nvSpPr>
      <xdr:spPr>
        <a:xfrm>
          <a:off x="3733800" y="1430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20017</xdr:rowOff>
    </xdr:from>
    <xdr:to>
      <xdr:col>4</xdr:col>
      <xdr:colOff>482600</xdr:colOff>
      <xdr:row>82</xdr:row>
      <xdr:rowOff>20741</xdr:rowOff>
    </xdr:to>
    <xdr:cxnSp macro="">
      <xdr:nvCxnSpPr>
        <xdr:cNvPr id="199" name="直線コネクタ 198"/>
        <xdr:cNvCxnSpPr/>
      </xdr:nvCxnSpPr>
      <xdr:spPr>
        <a:xfrm>
          <a:off x="2336800" y="14078917"/>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7658</xdr:rowOff>
    </xdr:from>
    <xdr:ext cx="762000" cy="259045"/>
    <xdr:sp macro="" textlink="">
      <xdr:nvSpPr>
        <xdr:cNvPr id="201" name="テキスト ボックス 200"/>
        <xdr:cNvSpPr txBox="1"/>
      </xdr:nvSpPr>
      <xdr:spPr>
        <a:xfrm>
          <a:off x="2844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20017</xdr:rowOff>
    </xdr:from>
    <xdr:to>
      <xdr:col>3</xdr:col>
      <xdr:colOff>279400</xdr:colOff>
      <xdr:row>82</xdr:row>
      <xdr:rowOff>25274</xdr:rowOff>
    </xdr:to>
    <xdr:cxnSp macro="">
      <xdr:nvCxnSpPr>
        <xdr:cNvPr id="202" name="直線コネクタ 201"/>
        <xdr:cNvCxnSpPr/>
      </xdr:nvCxnSpPr>
      <xdr:spPr>
        <a:xfrm flipV="1">
          <a:off x="1447800" y="1407891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44211</xdr:rowOff>
    </xdr:from>
    <xdr:ext cx="762000" cy="259045"/>
    <xdr:sp macro="" textlink="">
      <xdr:nvSpPr>
        <xdr:cNvPr id="204" name="テキスト ボックス 203"/>
        <xdr:cNvSpPr txBox="1"/>
      </xdr:nvSpPr>
      <xdr:spPr>
        <a:xfrm>
          <a:off x="1955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163391</xdr:rowOff>
    </xdr:from>
    <xdr:ext cx="762000" cy="259045"/>
    <xdr:sp macro="" textlink="">
      <xdr:nvSpPr>
        <xdr:cNvPr id="206" name="テキスト ボックス 205"/>
        <xdr:cNvSpPr txBox="1"/>
      </xdr:nvSpPr>
      <xdr:spPr>
        <a:xfrm>
          <a:off x="1066800" y="1422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55769</xdr:rowOff>
    </xdr:from>
    <xdr:to>
      <xdr:col>7</xdr:col>
      <xdr:colOff>203200</xdr:colOff>
      <xdr:row>82</xdr:row>
      <xdr:rowOff>157369</xdr:rowOff>
    </xdr:to>
    <xdr:sp macro="" textlink="">
      <xdr:nvSpPr>
        <xdr:cNvPr id="212" name="円/楕円 211"/>
        <xdr:cNvSpPr/>
      </xdr:nvSpPr>
      <xdr:spPr>
        <a:xfrm>
          <a:off x="4902200" y="141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72296</xdr:rowOff>
    </xdr:from>
    <xdr:ext cx="762000" cy="259045"/>
    <xdr:sp macro="" textlink="">
      <xdr:nvSpPr>
        <xdr:cNvPr id="213" name="人件費・物件費等の状況該当値テキスト"/>
        <xdr:cNvSpPr txBox="1"/>
      </xdr:nvSpPr>
      <xdr:spPr>
        <a:xfrm>
          <a:off x="5041900" y="1395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190,709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15314</xdr:rowOff>
    </xdr:from>
    <xdr:to>
      <xdr:col>6</xdr:col>
      <xdr:colOff>50800</xdr:colOff>
      <xdr:row>82</xdr:row>
      <xdr:rowOff>116914</xdr:rowOff>
    </xdr:to>
    <xdr:sp macro="" textlink="">
      <xdr:nvSpPr>
        <xdr:cNvPr id="214" name="円/楕円 213"/>
        <xdr:cNvSpPr/>
      </xdr:nvSpPr>
      <xdr:spPr>
        <a:xfrm>
          <a:off x="4064000" y="140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127091</xdr:rowOff>
    </xdr:from>
    <xdr:ext cx="736600" cy="259045"/>
    <xdr:sp macro="" textlink="">
      <xdr:nvSpPr>
        <xdr:cNvPr id="215" name="テキスト ボックス 214"/>
        <xdr:cNvSpPr txBox="1"/>
      </xdr:nvSpPr>
      <xdr:spPr>
        <a:xfrm>
          <a:off x="3733800" y="13843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180,650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141391</xdr:rowOff>
    </xdr:from>
    <xdr:to>
      <xdr:col>4</xdr:col>
      <xdr:colOff>533400</xdr:colOff>
      <xdr:row>82</xdr:row>
      <xdr:rowOff>71541</xdr:rowOff>
    </xdr:to>
    <xdr:sp macro="" textlink="">
      <xdr:nvSpPr>
        <xdr:cNvPr id="216" name="円/楕円 215"/>
        <xdr:cNvSpPr/>
      </xdr:nvSpPr>
      <xdr:spPr>
        <a:xfrm>
          <a:off x="3175000" y="140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81718</xdr:rowOff>
    </xdr:from>
    <xdr:ext cx="762000" cy="259045"/>
    <xdr:sp macro="" textlink="">
      <xdr:nvSpPr>
        <xdr:cNvPr id="217" name="テキスト ボックス 216"/>
        <xdr:cNvSpPr txBox="1"/>
      </xdr:nvSpPr>
      <xdr:spPr>
        <a:xfrm>
          <a:off x="2844800" y="13797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169,368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140667</xdr:rowOff>
    </xdr:from>
    <xdr:to>
      <xdr:col>3</xdr:col>
      <xdr:colOff>330200</xdr:colOff>
      <xdr:row>82</xdr:row>
      <xdr:rowOff>70817</xdr:rowOff>
    </xdr:to>
    <xdr:sp macro="" textlink="">
      <xdr:nvSpPr>
        <xdr:cNvPr id="218" name="円/楕円 217"/>
        <xdr:cNvSpPr/>
      </xdr:nvSpPr>
      <xdr:spPr>
        <a:xfrm>
          <a:off x="2286000" y="14028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80994</xdr:rowOff>
    </xdr:from>
    <xdr:ext cx="762000" cy="259045"/>
    <xdr:sp macro="" textlink="">
      <xdr:nvSpPr>
        <xdr:cNvPr id="219" name="テキスト ボックス 218"/>
        <xdr:cNvSpPr txBox="1"/>
      </xdr:nvSpPr>
      <xdr:spPr>
        <a:xfrm>
          <a:off x="1955800" y="13796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169,188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145924</xdr:rowOff>
    </xdr:from>
    <xdr:to>
      <xdr:col>2</xdr:col>
      <xdr:colOff>127000</xdr:colOff>
      <xdr:row>82</xdr:row>
      <xdr:rowOff>76074</xdr:rowOff>
    </xdr:to>
    <xdr:sp macro="" textlink="">
      <xdr:nvSpPr>
        <xdr:cNvPr id="220" name="円/楕円 219"/>
        <xdr:cNvSpPr/>
      </xdr:nvSpPr>
      <xdr:spPr>
        <a:xfrm>
          <a:off x="1397000" y="1403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86251</xdr:rowOff>
    </xdr:from>
    <xdr:ext cx="762000" cy="259045"/>
    <xdr:sp macro="" textlink="">
      <xdr:nvSpPr>
        <xdr:cNvPr id="221" name="テキスト ボックス 220"/>
        <xdr:cNvSpPr txBox="1"/>
      </xdr:nvSpPr>
      <xdr:spPr>
        <a:xfrm>
          <a:off x="1066800" y="1380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170,495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ラスパイレス指数については</a:t>
          </a:r>
          <a:r>
            <a:rPr lang="en-US" altLang="ja-JP" sz="1300" b="0" i="0" baseline="0">
              <a:solidFill>
                <a:schemeClr val="dk1"/>
              </a:solidFill>
              <a:effectLst/>
              <a:latin typeface="+mn-lt"/>
              <a:ea typeface="+mn-ea"/>
              <a:cs typeface="+mn-cs"/>
            </a:rPr>
            <a:t>94.4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0.6</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上昇</a:t>
          </a:r>
          <a:r>
            <a:rPr lang="ja-JP" altLang="ja-JP" sz="1300" b="0" i="0" baseline="0">
              <a:solidFill>
                <a:schemeClr val="dk1"/>
              </a:solidFill>
              <a:effectLst/>
              <a:latin typeface="+mn-lt"/>
              <a:ea typeface="+mn-ea"/>
              <a:cs typeface="+mn-cs"/>
            </a:rPr>
            <a:t>した。</a:t>
          </a:r>
          <a:r>
            <a:rPr lang="ja-JP" altLang="en-US" sz="1300" b="0" i="0" baseline="0">
              <a:solidFill>
                <a:schemeClr val="dk1"/>
              </a:solidFill>
              <a:effectLst/>
              <a:latin typeface="+mn-lt"/>
              <a:ea typeface="+mn-ea"/>
              <a:cs typeface="+mn-cs"/>
            </a:rPr>
            <a:t>職員構成の変動や現給保障制度の影響によるものである。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町にとって適正でかつ住民の理解が得られる給与水準の維持に努めていく。</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84</xdr:row>
      <xdr:rowOff>154939</xdr:rowOff>
    </xdr:to>
    <xdr:cxnSp macro="">
      <xdr:nvCxnSpPr>
        <xdr:cNvPr id="255" name="直線コネクタ 254"/>
        <xdr:cNvCxnSpPr/>
      </xdr:nvCxnSpPr>
      <xdr:spPr>
        <a:xfrm>
          <a:off x="16179800" y="14508480"/>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85</xdr:row>
      <xdr:rowOff>15663</xdr:rowOff>
    </xdr:to>
    <xdr:cxnSp macro="">
      <xdr:nvCxnSpPr>
        <xdr:cNvPr id="258" name="直線コネクタ 257"/>
        <xdr:cNvCxnSpPr/>
      </xdr:nvCxnSpPr>
      <xdr:spPr>
        <a:xfrm flipV="1">
          <a:off x="15290800" y="145084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88</xdr:row>
      <xdr:rowOff>24130</xdr:rowOff>
    </xdr:to>
    <xdr:cxnSp macro="">
      <xdr:nvCxnSpPr>
        <xdr:cNvPr id="261" name="直線コネクタ 260"/>
        <xdr:cNvCxnSpPr/>
      </xdr:nvCxnSpPr>
      <xdr:spPr>
        <a:xfrm flipV="1">
          <a:off x="14401800" y="14588913"/>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63" name="テキスト ボックス 262"/>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24130</xdr:rowOff>
    </xdr:from>
    <xdr:to>
      <xdr:col>21</xdr:col>
      <xdr:colOff>0</xdr:colOff>
      <xdr:row>89</xdr:row>
      <xdr:rowOff>13546</xdr:rowOff>
    </xdr:to>
    <xdr:cxnSp macro="">
      <xdr:nvCxnSpPr>
        <xdr:cNvPr id="264" name="直線コネクタ 263"/>
        <xdr:cNvCxnSpPr/>
      </xdr:nvCxnSpPr>
      <xdr:spPr>
        <a:xfrm flipV="1">
          <a:off x="13512800" y="1511173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6" name="テキスト ボックス 265"/>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4" name="円/楕円 273"/>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120666</xdr:rowOff>
    </xdr:from>
    <xdr:ext cx="762000" cy="259045"/>
    <xdr:sp macro="" textlink="">
      <xdr:nvSpPr>
        <xdr:cNvPr id="275" name="給与水準   （国との比較）該当値テキスト"/>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6" name="円/楕円 275"/>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7" name="テキスト ボックス 276"/>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8" name="円/楕円 277"/>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79" name="テキスト ボックス 278"/>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80" name="円/楕円 27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85107</xdr:rowOff>
    </xdr:from>
    <xdr:ext cx="762000" cy="259045"/>
    <xdr:sp macro="" textlink="">
      <xdr:nvSpPr>
        <xdr:cNvPr id="281" name="テキスト ボックス 280"/>
        <xdr:cNvSpPr txBox="1"/>
      </xdr:nvSpPr>
      <xdr:spPr>
        <a:xfrm>
          <a:off x="14020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2" name="円/楕円 281"/>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3" name="テキスト ボックス 282"/>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人口千人当たり職員数は</a:t>
          </a:r>
          <a:r>
            <a:rPr lang="en-US" altLang="ja-JP" sz="1300" b="0" i="0" baseline="0">
              <a:solidFill>
                <a:schemeClr val="dk1"/>
              </a:solidFill>
              <a:effectLst/>
              <a:latin typeface="+mn-lt"/>
              <a:ea typeface="+mn-ea"/>
              <a:cs typeface="+mn-cs"/>
            </a:rPr>
            <a:t>11.04</a:t>
          </a:r>
          <a:r>
            <a:rPr lang="ja-JP" altLang="ja-JP" sz="1300" b="0" i="0" baseline="0">
              <a:solidFill>
                <a:schemeClr val="dk1"/>
              </a:solidFill>
              <a:effectLst/>
              <a:latin typeface="+mn-lt"/>
              <a:ea typeface="+mn-ea"/>
              <a:cs typeface="+mn-cs"/>
            </a:rPr>
            <a:t>人となり、平成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と</a:t>
          </a:r>
          <a:r>
            <a:rPr lang="ja-JP" altLang="ja-JP" sz="1300" b="0" i="0" baseline="0">
              <a:solidFill>
                <a:schemeClr val="dk1"/>
              </a:solidFill>
              <a:effectLst/>
              <a:latin typeface="+mn-lt"/>
              <a:ea typeface="+mn-ea"/>
              <a:cs typeface="+mn-cs"/>
            </a:rPr>
            <a:t>比較して</a:t>
          </a:r>
          <a:r>
            <a:rPr lang="en-US" altLang="ja-JP" sz="1300" b="0" i="0" baseline="0">
              <a:solidFill>
                <a:schemeClr val="dk1"/>
              </a:solidFill>
              <a:effectLst/>
              <a:latin typeface="+mn-lt"/>
              <a:ea typeface="+mn-ea"/>
              <a:cs typeface="+mn-cs"/>
            </a:rPr>
            <a:t>0.09</a:t>
          </a:r>
          <a:r>
            <a:rPr lang="ja-JP" altLang="ja-JP" sz="1300" b="0" i="0" baseline="0">
              <a:solidFill>
                <a:schemeClr val="dk1"/>
              </a:solidFill>
              <a:effectLst/>
              <a:latin typeface="+mn-lt"/>
              <a:ea typeface="+mn-ea"/>
              <a:cs typeface="+mn-cs"/>
            </a:rPr>
            <a:t>人増加した。類似団体平均と比較すると</a:t>
          </a:r>
          <a:r>
            <a:rPr lang="en-US" altLang="ja-JP" sz="1300" b="0" i="0" baseline="0">
              <a:solidFill>
                <a:schemeClr val="dk1"/>
              </a:solidFill>
              <a:effectLst/>
              <a:latin typeface="+mn-lt"/>
              <a:ea typeface="+mn-ea"/>
              <a:cs typeface="+mn-cs"/>
            </a:rPr>
            <a:t>2.03</a:t>
          </a:r>
          <a:r>
            <a:rPr lang="ja-JP" altLang="ja-JP" sz="1300" b="0" i="0" baseline="0">
              <a:solidFill>
                <a:schemeClr val="dk1"/>
              </a:solidFill>
              <a:effectLst/>
              <a:latin typeface="+mn-lt"/>
              <a:ea typeface="+mn-ea"/>
              <a:cs typeface="+mn-cs"/>
            </a:rPr>
            <a:t>人下回っている。</a:t>
          </a:r>
          <a:endParaRPr lang="ja-JP" altLang="ja-JP" sz="1300">
            <a:effectLst/>
          </a:endParaRPr>
        </a:p>
        <a:p>
          <a:pPr rtl="0"/>
          <a:r>
            <a:rPr lang="ja-JP" altLang="ja-JP" sz="1300" b="0" i="0" baseline="0">
              <a:solidFill>
                <a:schemeClr val="dk1"/>
              </a:solidFill>
              <a:effectLst/>
              <a:latin typeface="+mn-lt"/>
              <a:ea typeface="+mn-ea"/>
              <a:cs typeface="+mn-cs"/>
            </a:rPr>
            <a:t>　これまでは退職職員の不補充などにより人員の削減を行ってきたが、平成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年度を初年度として新たに策定された定員適正化計画では、より適正な職員配置の観点から</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年間で</a:t>
          </a:r>
          <a:r>
            <a:rPr lang="en-US" altLang="ja-JP" sz="1300" b="0" i="0" baseline="0">
              <a:solidFill>
                <a:schemeClr val="dk1"/>
              </a:solidFill>
              <a:effectLst/>
              <a:latin typeface="+mn-lt"/>
              <a:ea typeface="+mn-ea"/>
              <a:cs typeface="+mn-cs"/>
            </a:rPr>
            <a:t>3</a:t>
          </a:r>
          <a:r>
            <a:rPr lang="ja-JP" altLang="ja-JP" sz="1300" b="0" i="0" baseline="0">
              <a:solidFill>
                <a:schemeClr val="dk1"/>
              </a:solidFill>
              <a:effectLst/>
              <a:latin typeface="+mn-lt"/>
              <a:ea typeface="+mn-ea"/>
              <a:cs typeface="+mn-cs"/>
            </a:rPr>
            <a:t>名の増員が計画されているため、人口の減少要因を除けば当数値は今後増加傾向にあると見込</a:t>
          </a:r>
          <a:r>
            <a:rPr lang="ja-JP" altLang="en-US" sz="1300" b="0" i="0" baseline="0">
              <a:solidFill>
                <a:schemeClr val="dk1"/>
              </a:solidFill>
              <a:effectLst/>
              <a:latin typeface="+mn-lt"/>
              <a:ea typeface="+mn-ea"/>
              <a:cs typeface="+mn-cs"/>
            </a:rPr>
            <a:t>んでいる</a:t>
          </a:r>
          <a:r>
            <a:rPr lang="ja-JP" altLang="ja-JP" sz="1300" b="0" i="0" baseline="0">
              <a:solidFill>
                <a:schemeClr val="dk1"/>
              </a:solidFill>
              <a:effectLst/>
              <a:latin typeface="+mn-lt"/>
              <a:ea typeface="+mn-ea"/>
              <a:cs typeface="+mn-cs"/>
            </a:rPr>
            <a:t>。</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10795</xdr:rowOff>
    </xdr:from>
    <xdr:to>
      <xdr:col>24</xdr:col>
      <xdr:colOff>558800</xdr:colOff>
      <xdr:row>61</xdr:row>
      <xdr:rowOff>18034</xdr:rowOff>
    </xdr:to>
    <xdr:cxnSp macro="">
      <xdr:nvCxnSpPr>
        <xdr:cNvPr id="318" name="直線コネクタ 317"/>
        <xdr:cNvCxnSpPr/>
      </xdr:nvCxnSpPr>
      <xdr:spPr>
        <a:xfrm>
          <a:off x="16179800" y="10469245"/>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102591</xdr:rowOff>
    </xdr:from>
    <xdr:ext cx="762000" cy="259045"/>
    <xdr:sp macro="" textlink="">
      <xdr:nvSpPr>
        <xdr:cNvPr id="319" name="定員管理の状況平均値テキスト"/>
        <xdr:cNvSpPr txBox="1"/>
      </xdr:nvSpPr>
      <xdr:spPr>
        <a:xfrm>
          <a:off x="17106900" y="105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169376</xdr:rowOff>
    </xdr:from>
    <xdr:to>
      <xdr:col>23</xdr:col>
      <xdr:colOff>406400</xdr:colOff>
      <xdr:row>61</xdr:row>
      <xdr:rowOff>10795</xdr:rowOff>
    </xdr:to>
    <xdr:cxnSp macro="">
      <xdr:nvCxnSpPr>
        <xdr:cNvPr id="321" name="直線コネクタ 320"/>
        <xdr:cNvCxnSpPr/>
      </xdr:nvCxnSpPr>
      <xdr:spPr>
        <a:xfrm>
          <a:off x="15290800" y="10456376"/>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3" name="テキスト ボックス 322"/>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169376</xdr:rowOff>
    </xdr:from>
    <xdr:to>
      <xdr:col>22</xdr:col>
      <xdr:colOff>203200</xdr:colOff>
      <xdr:row>61</xdr:row>
      <xdr:rowOff>19643</xdr:rowOff>
    </xdr:to>
    <xdr:cxnSp macro="">
      <xdr:nvCxnSpPr>
        <xdr:cNvPr id="324" name="直線コネクタ 323"/>
        <xdr:cNvCxnSpPr/>
      </xdr:nvCxnSpPr>
      <xdr:spPr>
        <a:xfrm flipV="1">
          <a:off x="14401800" y="10456376"/>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6" name="テキスト ボックス 325"/>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13208</xdr:rowOff>
    </xdr:from>
    <xdr:to>
      <xdr:col>21</xdr:col>
      <xdr:colOff>0</xdr:colOff>
      <xdr:row>61</xdr:row>
      <xdr:rowOff>19643</xdr:rowOff>
    </xdr:to>
    <xdr:cxnSp macro="">
      <xdr:nvCxnSpPr>
        <xdr:cNvPr id="327" name="直線コネクタ 326"/>
        <xdr:cNvCxnSpPr/>
      </xdr:nvCxnSpPr>
      <xdr:spPr>
        <a:xfrm>
          <a:off x="13512800" y="10471658"/>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9" name="テキスト ボックス 328"/>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1" name="テキスト ボックス 330"/>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138684</xdr:rowOff>
    </xdr:from>
    <xdr:to>
      <xdr:col>24</xdr:col>
      <xdr:colOff>609600</xdr:colOff>
      <xdr:row>61</xdr:row>
      <xdr:rowOff>68834</xdr:rowOff>
    </xdr:to>
    <xdr:sp macro="" textlink="">
      <xdr:nvSpPr>
        <xdr:cNvPr id="337" name="円/楕円 336"/>
        <xdr:cNvSpPr/>
      </xdr:nvSpPr>
      <xdr:spPr>
        <a:xfrm>
          <a:off x="16967200" y="1042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155211</xdr:rowOff>
    </xdr:from>
    <xdr:ext cx="762000" cy="259045"/>
    <xdr:sp macro="" textlink="">
      <xdr:nvSpPr>
        <xdr:cNvPr id="338" name="定員管理の状況該当値テキスト"/>
        <xdr:cNvSpPr txBox="1"/>
      </xdr:nvSpPr>
      <xdr:spPr>
        <a:xfrm>
          <a:off x="17106900" y="1027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131445</xdr:rowOff>
    </xdr:from>
    <xdr:to>
      <xdr:col>23</xdr:col>
      <xdr:colOff>457200</xdr:colOff>
      <xdr:row>61</xdr:row>
      <xdr:rowOff>61595</xdr:rowOff>
    </xdr:to>
    <xdr:sp macro="" textlink="">
      <xdr:nvSpPr>
        <xdr:cNvPr id="339" name="円/楕円 338"/>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71772</xdr:rowOff>
    </xdr:from>
    <xdr:ext cx="736600" cy="259045"/>
    <xdr:sp macro="" textlink="">
      <xdr:nvSpPr>
        <xdr:cNvPr id="340" name="テキスト ボックス 339"/>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118576</xdr:rowOff>
    </xdr:from>
    <xdr:to>
      <xdr:col>22</xdr:col>
      <xdr:colOff>254000</xdr:colOff>
      <xdr:row>61</xdr:row>
      <xdr:rowOff>48726</xdr:rowOff>
    </xdr:to>
    <xdr:sp macro="" textlink="">
      <xdr:nvSpPr>
        <xdr:cNvPr id="341" name="円/楕円 340"/>
        <xdr:cNvSpPr/>
      </xdr:nvSpPr>
      <xdr:spPr>
        <a:xfrm>
          <a:off x="15240000" y="1040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58903</xdr:rowOff>
    </xdr:from>
    <xdr:ext cx="762000" cy="259045"/>
    <xdr:sp macro="" textlink="">
      <xdr:nvSpPr>
        <xdr:cNvPr id="342" name="テキスト ボックス 341"/>
        <xdr:cNvSpPr txBox="1"/>
      </xdr:nvSpPr>
      <xdr:spPr>
        <a:xfrm>
          <a:off x="14909800" y="1017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140293</xdr:rowOff>
    </xdr:from>
    <xdr:to>
      <xdr:col>21</xdr:col>
      <xdr:colOff>50800</xdr:colOff>
      <xdr:row>61</xdr:row>
      <xdr:rowOff>70443</xdr:rowOff>
    </xdr:to>
    <xdr:sp macro="" textlink="">
      <xdr:nvSpPr>
        <xdr:cNvPr id="343" name="円/楕円 342"/>
        <xdr:cNvSpPr/>
      </xdr:nvSpPr>
      <xdr:spPr>
        <a:xfrm>
          <a:off x="14351000" y="104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80620</xdr:rowOff>
    </xdr:from>
    <xdr:ext cx="762000" cy="259045"/>
    <xdr:sp macro="" textlink="">
      <xdr:nvSpPr>
        <xdr:cNvPr id="344" name="テキスト ボックス 343"/>
        <xdr:cNvSpPr txBox="1"/>
      </xdr:nvSpPr>
      <xdr:spPr>
        <a:xfrm>
          <a:off x="14020800" y="1019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133858</xdr:rowOff>
    </xdr:from>
    <xdr:to>
      <xdr:col>19</xdr:col>
      <xdr:colOff>533400</xdr:colOff>
      <xdr:row>61</xdr:row>
      <xdr:rowOff>64008</xdr:rowOff>
    </xdr:to>
    <xdr:sp macro="" textlink="">
      <xdr:nvSpPr>
        <xdr:cNvPr id="345" name="円/楕円 344"/>
        <xdr:cNvSpPr/>
      </xdr:nvSpPr>
      <xdr:spPr>
        <a:xfrm>
          <a:off x="13462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74185</xdr:rowOff>
    </xdr:from>
    <xdr:ext cx="762000" cy="259045"/>
    <xdr:sp macro="" textlink="">
      <xdr:nvSpPr>
        <xdr:cNvPr id="346" name="テキスト ボックス 345"/>
        <xdr:cNvSpPr txBox="1"/>
      </xdr:nvSpPr>
      <xdr:spPr>
        <a:xfrm>
          <a:off x="13131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実質公債費比率については</a:t>
          </a:r>
          <a:r>
            <a:rPr lang="en-US" altLang="ja-JP" sz="1300" b="0" i="0" baseline="0">
              <a:solidFill>
                <a:schemeClr val="dk1"/>
              </a:solidFill>
              <a:effectLst/>
              <a:latin typeface="+mn-lt"/>
              <a:ea typeface="+mn-ea"/>
              <a:cs typeface="+mn-cs"/>
            </a:rPr>
            <a:t>6.4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0.7</a:t>
          </a:r>
          <a:r>
            <a:rPr lang="ja-JP" altLang="ja-JP" sz="1300" b="0" i="0" baseline="0">
              <a:solidFill>
                <a:schemeClr val="dk1"/>
              </a:solidFill>
              <a:effectLst/>
              <a:latin typeface="+mn-lt"/>
              <a:ea typeface="+mn-ea"/>
              <a:cs typeface="+mn-cs"/>
            </a:rPr>
            <a:t>ポイント改善した。</a:t>
          </a:r>
          <a:r>
            <a:rPr lang="ja-JP" altLang="en-US" sz="1300" b="0" i="0" baseline="0">
              <a:solidFill>
                <a:schemeClr val="dk1"/>
              </a:solidFill>
              <a:effectLst/>
              <a:latin typeface="+mn-lt"/>
              <a:ea typeface="+mn-ea"/>
              <a:cs typeface="+mn-cs"/>
            </a:rPr>
            <a:t>直近</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か年の傾向として、</a:t>
          </a:r>
          <a:r>
            <a:rPr lang="ja-JP" altLang="en-US" sz="1300" b="0" i="0" baseline="0">
              <a:solidFill>
                <a:schemeClr val="dk1"/>
              </a:solidFill>
              <a:effectLst/>
              <a:latin typeface="+mn-lt"/>
              <a:ea typeface="+mn-ea"/>
              <a:cs typeface="+mn-cs"/>
            </a:rPr>
            <a:t>公債費のうち臨時財政対策債の割合が増加していることに伴い、公債費に係る基準財政需要額が増加しているため、指数は改善の傾向にある。平成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年度決算では</a:t>
          </a:r>
          <a:r>
            <a:rPr lang="en-US" altLang="ja-JP" sz="1300" b="0" i="0" baseline="0">
              <a:solidFill>
                <a:schemeClr val="dk1"/>
              </a:solidFill>
              <a:effectLst/>
              <a:latin typeface="+mn-lt"/>
              <a:ea typeface="+mn-ea"/>
              <a:cs typeface="+mn-cs"/>
            </a:rPr>
            <a:t>5.9</a:t>
          </a:r>
          <a:r>
            <a:rPr lang="ja-JP" altLang="en-US" sz="1300" b="0" i="0" baseline="0">
              <a:solidFill>
                <a:schemeClr val="dk1"/>
              </a:solidFill>
              <a:effectLst/>
              <a:latin typeface="+mn-lt"/>
              <a:ea typeface="+mn-ea"/>
              <a:cs typeface="+mn-cs"/>
            </a:rPr>
            <a:t>％となる見込みであり、</a:t>
          </a:r>
          <a:r>
            <a:rPr lang="ja-JP" altLang="ja-JP" sz="1300" b="0" i="0" baseline="0">
              <a:solidFill>
                <a:schemeClr val="dk1"/>
              </a:solidFill>
              <a:effectLst/>
              <a:latin typeface="+mn-lt"/>
              <a:ea typeface="+mn-ea"/>
              <a:cs typeface="+mn-cs"/>
            </a:rPr>
            <a:t>今後数年はこの</a:t>
          </a:r>
          <a:r>
            <a:rPr lang="ja-JP" altLang="en-US" sz="1300" b="0" i="0" baseline="0">
              <a:solidFill>
                <a:schemeClr val="dk1"/>
              </a:solidFill>
              <a:effectLst/>
              <a:latin typeface="+mn-lt"/>
              <a:ea typeface="+mn-ea"/>
              <a:cs typeface="+mn-cs"/>
            </a:rPr>
            <a:t>改善の</a:t>
          </a:r>
          <a:r>
            <a:rPr lang="ja-JP" altLang="ja-JP" sz="1300" b="0" i="0" baseline="0">
              <a:solidFill>
                <a:schemeClr val="dk1"/>
              </a:solidFill>
              <a:effectLst/>
              <a:latin typeface="+mn-lt"/>
              <a:ea typeface="+mn-ea"/>
              <a:cs typeface="+mn-cs"/>
            </a:rPr>
            <a:t>傾向が続くと思われ</a:t>
          </a:r>
          <a:r>
            <a:rPr lang="ja-JP" altLang="en-US" sz="1300" b="0" i="0" baseline="0">
              <a:solidFill>
                <a:schemeClr val="dk1"/>
              </a:solidFill>
              <a:effectLst/>
              <a:latin typeface="+mn-lt"/>
              <a:ea typeface="+mn-ea"/>
              <a:cs typeface="+mn-cs"/>
            </a:rPr>
            <a:t>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20828</xdr:rowOff>
    </xdr:from>
    <xdr:to>
      <xdr:col>24</xdr:col>
      <xdr:colOff>558800</xdr:colOff>
      <xdr:row>40</xdr:row>
      <xdr:rowOff>88392</xdr:rowOff>
    </xdr:to>
    <xdr:cxnSp macro="">
      <xdr:nvCxnSpPr>
        <xdr:cNvPr id="378" name="直線コネクタ 377"/>
        <xdr:cNvCxnSpPr/>
      </xdr:nvCxnSpPr>
      <xdr:spPr>
        <a:xfrm flipV="1">
          <a:off x="16179800" y="6878828"/>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88392</xdr:rowOff>
    </xdr:from>
    <xdr:to>
      <xdr:col>23</xdr:col>
      <xdr:colOff>406400</xdr:colOff>
      <xdr:row>40</xdr:row>
      <xdr:rowOff>146304</xdr:rowOff>
    </xdr:to>
    <xdr:cxnSp macro="">
      <xdr:nvCxnSpPr>
        <xdr:cNvPr id="381" name="直線コネクタ 380"/>
        <xdr:cNvCxnSpPr/>
      </xdr:nvCxnSpPr>
      <xdr:spPr>
        <a:xfrm flipV="1">
          <a:off x="15290800" y="69463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2" name="フローチャート : 判断 381"/>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3" name="テキスト ボックス 382"/>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146304</xdr:rowOff>
    </xdr:from>
    <xdr:to>
      <xdr:col>22</xdr:col>
      <xdr:colOff>203200</xdr:colOff>
      <xdr:row>41</xdr:row>
      <xdr:rowOff>71374</xdr:rowOff>
    </xdr:to>
    <xdr:cxnSp macro="">
      <xdr:nvCxnSpPr>
        <xdr:cNvPr id="384" name="直線コネクタ 383"/>
        <xdr:cNvCxnSpPr/>
      </xdr:nvCxnSpPr>
      <xdr:spPr>
        <a:xfrm flipV="1">
          <a:off x="14401800" y="700430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5" name="フローチャート : 判断 384"/>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109237</xdr:rowOff>
    </xdr:from>
    <xdr:ext cx="762000" cy="259045"/>
    <xdr:sp macro="" textlink="">
      <xdr:nvSpPr>
        <xdr:cNvPr id="386" name="テキスト ボックス 385"/>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71374</xdr:rowOff>
    </xdr:from>
    <xdr:to>
      <xdr:col>21</xdr:col>
      <xdr:colOff>0</xdr:colOff>
      <xdr:row>41</xdr:row>
      <xdr:rowOff>167894</xdr:rowOff>
    </xdr:to>
    <xdr:cxnSp macro="">
      <xdr:nvCxnSpPr>
        <xdr:cNvPr id="387" name="直線コネクタ 386"/>
        <xdr:cNvCxnSpPr/>
      </xdr:nvCxnSpPr>
      <xdr:spPr>
        <a:xfrm flipV="1">
          <a:off x="13512800" y="710082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88" name="フローチャート : 判断 387"/>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89" name="テキスト ボックス 38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0" name="フローチャート : 判断 389"/>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140479</xdr:rowOff>
    </xdr:from>
    <xdr:ext cx="762000" cy="259045"/>
    <xdr:sp macro="" textlink="">
      <xdr:nvSpPr>
        <xdr:cNvPr id="391" name="テキスト ボックス 390"/>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141478</xdr:rowOff>
    </xdr:from>
    <xdr:to>
      <xdr:col>24</xdr:col>
      <xdr:colOff>609600</xdr:colOff>
      <xdr:row>40</xdr:row>
      <xdr:rowOff>71628</xdr:rowOff>
    </xdr:to>
    <xdr:sp macro="" textlink="">
      <xdr:nvSpPr>
        <xdr:cNvPr id="397" name="円/楕円 396"/>
        <xdr:cNvSpPr/>
      </xdr:nvSpPr>
      <xdr:spPr>
        <a:xfrm>
          <a:off x="16967200" y="68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158005</xdr:rowOff>
    </xdr:from>
    <xdr:ext cx="762000" cy="259045"/>
    <xdr:sp macro="" textlink="">
      <xdr:nvSpPr>
        <xdr:cNvPr id="398" name="公債費負担の状況該当値テキスト"/>
        <xdr:cNvSpPr txBox="1"/>
      </xdr:nvSpPr>
      <xdr:spPr>
        <a:xfrm>
          <a:off x="171069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37592</xdr:rowOff>
    </xdr:from>
    <xdr:to>
      <xdr:col>23</xdr:col>
      <xdr:colOff>457200</xdr:colOff>
      <xdr:row>40</xdr:row>
      <xdr:rowOff>139192</xdr:rowOff>
    </xdr:to>
    <xdr:sp macro="" textlink="">
      <xdr:nvSpPr>
        <xdr:cNvPr id="399" name="円/楕円 398"/>
        <xdr:cNvSpPr/>
      </xdr:nvSpPr>
      <xdr:spPr>
        <a:xfrm>
          <a:off x="16129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149369</xdr:rowOff>
    </xdr:from>
    <xdr:ext cx="736600" cy="259045"/>
    <xdr:sp macro="" textlink="">
      <xdr:nvSpPr>
        <xdr:cNvPr id="400" name="テキスト ボックス 399"/>
        <xdr:cNvSpPr txBox="1"/>
      </xdr:nvSpPr>
      <xdr:spPr>
        <a:xfrm>
          <a:off x="15798800" y="666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95504</xdr:rowOff>
    </xdr:from>
    <xdr:to>
      <xdr:col>22</xdr:col>
      <xdr:colOff>254000</xdr:colOff>
      <xdr:row>41</xdr:row>
      <xdr:rowOff>25654</xdr:rowOff>
    </xdr:to>
    <xdr:sp macro="" textlink="">
      <xdr:nvSpPr>
        <xdr:cNvPr id="401" name="円/楕円 400"/>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402" name="テキスト ボックス 401"/>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20574</xdr:rowOff>
    </xdr:from>
    <xdr:to>
      <xdr:col>21</xdr:col>
      <xdr:colOff>50800</xdr:colOff>
      <xdr:row>41</xdr:row>
      <xdr:rowOff>122174</xdr:rowOff>
    </xdr:to>
    <xdr:sp macro="" textlink="">
      <xdr:nvSpPr>
        <xdr:cNvPr id="403" name="円/楕円 402"/>
        <xdr:cNvSpPr/>
      </xdr:nvSpPr>
      <xdr:spPr>
        <a:xfrm>
          <a:off x="14351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132351</xdr:rowOff>
    </xdr:from>
    <xdr:ext cx="762000" cy="259045"/>
    <xdr:sp macro="" textlink="">
      <xdr:nvSpPr>
        <xdr:cNvPr id="404" name="テキスト ボックス 403"/>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117094</xdr:rowOff>
    </xdr:from>
    <xdr:to>
      <xdr:col>19</xdr:col>
      <xdr:colOff>533400</xdr:colOff>
      <xdr:row>42</xdr:row>
      <xdr:rowOff>47244</xdr:rowOff>
    </xdr:to>
    <xdr:sp macro="" textlink="">
      <xdr:nvSpPr>
        <xdr:cNvPr id="405" name="円/楕円 404"/>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57421</xdr:rowOff>
    </xdr:from>
    <xdr:ext cx="762000" cy="259045"/>
    <xdr:sp macro="" textlink="">
      <xdr:nvSpPr>
        <xdr:cNvPr id="406" name="テキスト ボックス 405"/>
        <xdr:cNvSpPr txBox="1"/>
      </xdr:nvSpPr>
      <xdr:spPr>
        <a:xfrm>
          <a:off x="13131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将来負担比率については</a:t>
          </a:r>
          <a:r>
            <a:rPr lang="en-US" altLang="ja-JP" sz="1300" b="0" i="0" baseline="0">
              <a:solidFill>
                <a:schemeClr val="dk1"/>
              </a:solidFill>
              <a:effectLst/>
              <a:latin typeface="+mn-lt"/>
              <a:ea typeface="+mn-ea"/>
              <a:cs typeface="+mn-cs"/>
            </a:rPr>
            <a:t>23.9</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16.5</a:t>
          </a:r>
          <a:r>
            <a:rPr lang="ja-JP" altLang="ja-JP" sz="1300" b="0" i="0" baseline="0">
              <a:solidFill>
                <a:schemeClr val="dk1"/>
              </a:solidFill>
              <a:effectLst/>
              <a:latin typeface="+mn-lt"/>
              <a:ea typeface="+mn-ea"/>
              <a:cs typeface="+mn-cs"/>
            </a:rPr>
            <a:t>ポイント改善し</a:t>
          </a:r>
          <a:r>
            <a:rPr lang="ja-JP" altLang="en-US" sz="1300" b="0" i="0" baseline="0">
              <a:solidFill>
                <a:schemeClr val="dk1"/>
              </a:solidFill>
              <a:effectLst/>
              <a:latin typeface="+mn-lt"/>
              <a:ea typeface="+mn-ea"/>
              <a:cs typeface="+mn-cs"/>
            </a:rPr>
            <a:t>た。直近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か年の傾向として、大規模事業に伴う地方債借入れがないことにより</a:t>
          </a:r>
          <a:r>
            <a:rPr lang="ja-JP" altLang="ja-JP" sz="1300" b="0" i="0" baseline="0">
              <a:solidFill>
                <a:schemeClr val="dk1"/>
              </a:solidFill>
              <a:effectLst/>
              <a:latin typeface="+mn-lt"/>
              <a:ea typeface="+mn-ea"/>
              <a:cs typeface="+mn-cs"/>
            </a:rPr>
            <a:t>地方債現在高が減少</a:t>
          </a:r>
          <a:r>
            <a:rPr lang="ja-JP" altLang="en-US" sz="1300" b="0" i="0" baseline="0">
              <a:solidFill>
                <a:schemeClr val="dk1"/>
              </a:solidFill>
              <a:effectLst/>
              <a:latin typeface="+mn-lt"/>
              <a:ea typeface="+mn-ea"/>
              <a:cs typeface="+mn-cs"/>
            </a:rPr>
            <a:t>していることや</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こども園建設や公共施設の維持管理などに対応するための目的基金</a:t>
          </a:r>
          <a:r>
            <a:rPr lang="ja-JP" altLang="ja-JP" sz="1300" b="0" i="0" baseline="0">
              <a:solidFill>
                <a:schemeClr val="dk1"/>
              </a:solidFill>
              <a:effectLst/>
              <a:latin typeface="+mn-lt"/>
              <a:ea typeface="+mn-ea"/>
              <a:cs typeface="+mn-cs"/>
            </a:rPr>
            <a:t>現在高が増加</a:t>
          </a:r>
          <a:r>
            <a:rPr lang="ja-JP" altLang="en-US" sz="1300" b="0" i="0" baseline="0">
              <a:solidFill>
                <a:schemeClr val="dk1"/>
              </a:solidFill>
              <a:effectLst/>
              <a:latin typeface="+mn-lt"/>
              <a:ea typeface="+mn-ea"/>
              <a:cs typeface="+mn-cs"/>
            </a:rPr>
            <a:t>していることのため、指数としては改善傾向にある</a:t>
          </a:r>
          <a:r>
            <a:rPr lang="ja-JP" altLang="ja-JP" sz="1300" b="0" i="0" baseline="0">
              <a:solidFill>
                <a:schemeClr val="dk1"/>
              </a:solidFill>
              <a:effectLst/>
              <a:latin typeface="+mn-lt"/>
              <a:ea typeface="+mn-ea"/>
              <a:cs typeface="+mn-cs"/>
            </a:rPr>
            <a:t>。しかし</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年度決算では、こども園建設のための基金取り崩しや地方債発行により当該比率は</a:t>
          </a:r>
          <a:r>
            <a:rPr lang="en-US" altLang="ja-JP" sz="1300" b="0" i="0" baseline="0">
              <a:solidFill>
                <a:schemeClr val="dk1"/>
              </a:solidFill>
              <a:effectLst/>
              <a:latin typeface="+mn-lt"/>
              <a:ea typeface="+mn-ea"/>
              <a:cs typeface="+mn-cs"/>
            </a:rPr>
            <a:t>42.0</a:t>
          </a:r>
          <a:r>
            <a:rPr lang="ja-JP" altLang="en-US" sz="1300" b="0" i="0" baseline="0">
              <a:solidFill>
                <a:schemeClr val="dk1"/>
              </a:solidFill>
              <a:effectLst/>
              <a:latin typeface="+mn-lt"/>
              <a:ea typeface="+mn-ea"/>
              <a:cs typeface="+mn-cs"/>
            </a:rPr>
            <a:t>％へ上昇に転じる見込みである。引き続き地方債発行額の抑制と安定的な財政運営を可能とする基金積み立てに努めたい。</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16087</xdr:rowOff>
    </xdr:from>
    <xdr:to>
      <xdr:col>24</xdr:col>
      <xdr:colOff>558800</xdr:colOff>
      <xdr:row>16</xdr:row>
      <xdr:rowOff>34229</xdr:rowOff>
    </xdr:to>
    <xdr:cxnSp macro="">
      <xdr:nvCxnSpPr>
        <xdr:cNvPr id="442" name="直線コネクタ 441"/>
        <xdr:cNvCxnSpPr/>
      </xdr:nvCxnSpPr>
      <xdr:spPr>
        <a:xfrm flipV="1">
          <a:off x="16179800" y="2587837"/>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34229</xdr:rowOff>
    </xdr:from>
    <xdr:to>
      <xdr:col>23</xdr:col>
      <xdr:colOff>406400</xdr:colOff>
      <xdr:row>16</xdr:row>
      <xdr:rowOff>99725</xdr:rowOff>
    </xdr:to>
    <xdr:cxnSp macro="">
      <xdr:nvCxnSpPr>
        <xdr:cNvPr id="445" name="直線コネクタ 444"/>
        <xdr:cNvCxnSpPr/>
      </xdr:nvCxnSpPr>
      <xdr:spPr>
        <a:xfrm flipV="1">
          <a:off x="15290800" y="277742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6" name="フローチャート : 判断 445"/>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7" name="テキスト ボックス 446"/>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99725</xdr:rowOff>
    </xdr:from>
    <xdr:to>
      <xdr:col>22</xdr:col>
      <xdr:colOff>203200</xdr:colOff>
      <xdr:row>17</xdr:row>
      <xdr:rowOff>59267</xdr:rowOff>
    </xdr:to>
    <xdr:cxnSp macro="">
      <xdr:nvCxnSpPr>
        <xdr:cNvPr id="448" name="直線コネクタ 447"/>
        <xdr:cNvCxnSpPr/>
      </xdr:nvCxnSpPr>
      <xdr:spPr>
        <a:xfrm flipV="1">
          <a:off x="14401800" y="2842925"/>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49" name="フローチャート : 判断 448"/>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0" name="テキスト ボックス 449"/>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59267</xdr:rowOff>
    </xdr:from>
    <xdr:to>
      <xdr:col>21</xdr:col>
      <xdr:colOff>0</xdr:colOff>
      <xdr:row>18</xdr:row>
      <xdr:rowOff>9616</xdr:rowOff>
    </xdr:to>
    <xdr:cxnSp macro="">
      <xdr:nvCxnSpPr>
        <xdr:cNvPr id="451" name="直線コネクタ 450"/>
        <xdr:cNvCxnSpPr/>
      </xdr:nvCxnSpPr>
      <xdr:spPr>
        <a:xfrm flipV="1">
          <a:off x="13512800" y="2973917"/>
          <a:ext cx="889000" cy="12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2" name="フローチャート : 判断 451"/>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3" name="テキスト ボックス 452"/>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4" name="フローチャート : 判断 453"/>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5" name="テキスト ボックス 454"/>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136737</xdr:rowOff>
    </xdr:from>
    <xdr:to>
      <xdr:col>24</xdr:col>
      <xdr:colOff>609600</xdr:colOff>
      <xdr:row>15</xdr:row>
      <xdr:rowOff>66887</xdr:rowOff>
    </xdr:to>
    <xdr:sp macro="" textlink="">
      <xdr:nvSpPr>
        <xdr:cNvPr id="461" name="円/楕円 460"/>
        <xdr:cNvSpPr/>
      </xdr:nvSpPr>
      <xdr:spPr>
        <a:xfrm>
          <a:off x="16967200" y="25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153264</xdr:rowOff>
    </xdr:from>
    <xdr:ext cx="762000" cy="259045"/>
    <xdr:sp macro="" textlink="">
      <xdr:nvSpPr>
        <xdr:cNvPr id="462" name="将来負担の状況該当値テキスト"/>
        <xdr:cNvSpPr txBox="1"/>
      </xdr:nvSpPr>
      <xdr:spPr>
        <a:xfrm>
          <a:off x="17106900" y="2382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154879</xdr:rowOff>
    </xdr:from>
    <xdr:to>
      <xdr:col>23</xdr:col>
      <xdr:colOff>457200</xdr:colOff>
      <xdr:row>16</xdr:row>
      <xdr:rowOff>85029</xdr:rowOff>
    </xdr:to>
    <xdr:sp macro="" textlink="">
      <xdr:nvSpPr>
        <xdr:cNvPr id="463" name="円/楕円 462"/>
        <xdr:cNvSpPr/>
      </xdr:nvSpPr>
      <xdr:spPr>
        <a:xfrm>
          <a:off x="16129000" y="27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69806</xdr:rowOff>
    </xdr:from>
    <xdr:ext cx="736600" cy="259045"/>
    <xdr:sp macro="" textlink="">
      <xdr:nvSpPr>
        <xdr:cNvPr id="464" name="テキスト ボックス 463"/>
        <xdr:cNvSpPr txBox="1"/>
      </xdr:nvSpPr>
      <xdr:spPr>
        <a:xfrm>
          <a:off x="15798800" y="2813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48925</xdr:rowOff>
    </xdr:from>
    <xdr:to>
      <xdr:col>22</xdr:col>
      <xdr:colOff>254000</xdr:colOff>
      <xdr:row>16</xdr:row>
      <xdr:rowOff>150525</xdr:rowOff>
    </xdr:to>
    <xdr:sp macro="" textlink="">
      <xdr:nvSpPr>
        <xdr:cNvPr id="465" name="円/楕円 464"/>
        <xdr:cNvSpPr/>
      </xdr:nvSpPr>
      <xdr:spPr>
        <a:xfrm>
          <a:off x="15240000" y="27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135302</xdr:rowOff>
    </xdr:from>
    <xdr:ext cx="762000" cy="259045"/>
    <xdr:sp macro="" textlink="">
      <xdr:nvSpPr>
        <xdr:cNvPr id="466" name="テキスト ボックス 465"/>
        <xdr:cNvSpPr txBox="1"/>
      </xdr:nvSpPr>
      <xdr:spPr>
        <a:xfrm>
          <a:off x="14909800" y="28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8467</xdr:rowOff>
    </xdr:from>
    <xdr:to>
      <xdr:col>21</xdr:col>
      <xdr:colOff>50800</xdr:colOff>
      <xdr:row>17</xdr:row>
      <xdr:rowOff>110067</xdr:rowOff>
    </xdr:to>
    <xdr:sp macro="" textlink="">
      <xdr:nvSpPr>
        <xdr:cNvPr id="467" name="円/楕円 466"/>
        <xdr:cNvSpPr/>
      </xdr:nvSpPr>
      <xdr:spPr>
        <a:xfrm>
          <a:off x="14351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94844</xdr:rowOff>
    </xdr:from>
    <xdr:ext cx="762000" cy="259045"/>
    <xdr:sp macro="" textlink="">
      <xdr:nvSpPr>
        <xdr:cNvPr id="468" name="テキスト ボックス 467"/>
        <xdr:cNvSpPr txBox="1"/>
      </xdr:nvSpPr>
      <xdr:spPr>
        <a:xfrm>
          <a:off x="14020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130266</xdr:rowOff>
    </xdr:from>
    <xdr:to>
      <xdr:col>19</xdr:col>
      <xdr:colOff>533400</xdr:colOff>
      <xdr:row>18</xdr:row>
      <xdr:rowOff>60416</xdr:rowOff>
    </xdr:to>
    <xdr:sp macro="" textlink="">
      <xdr:nvSpPr>
        <xdr:cNvPr id="469" name="円/楕円 468"/>
        <xdr:cNvSpPr/>
      </xdr:nvSpPr>
      <xdr:spPr>
        <a:xfrm>
          <a:off x="13462000" y="304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45193</xdr:rowOff>
    </xdr:from>
    <xdr:ext cx="762000" cy="259045"/>
    <xdr:sp macro="" textlink="">
      <xdr:nvSpPr>
        <xdr:cNvPr id="470" name="テキスト ボックス 469"/>
        <xdr:cNvSpPr txBox="1"/>
      </xdr:nvSpPr>
      <xdr:spPr>
        <a:xfrm>
          <a:off x="13131800" y="313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人件費における経常収支比率は</a:t>
          </a:r>
          <a:r>
            <a:rPr lang="en-US" altLang="ja-JP" sz="1300" b="0" i="0" baseline="0">
              <a:solidFill>
                <a:schemeClr val="dk1"/>
              </a:solidFill>
              <a:effectLst/>
              <a:latin typeface="+mn-lt"/>
              <a:ea typeface="+mn-ea"/>
              <a:cs typeface="+mn-cs"/>
            </a:rPr>
            <a:t>26.7</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2.4</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育児休業職員の</a:t>
          </a:r>
          <a:r>
            <a:rPr lang="ja-JP" altLang="en-US" sz="1300" b="0" i="0" baseline="0">
              <a:solidFill>
                <a:schemeClr val="dk1"/>
              </a:solidFill>
              <a:effectLst/>
              <a:latin typeface="+mn-lt"/>
              <a:ea typeface="+mn-ea"/>
              <a:cs typeface="+mn-cs"/>
            </a:rPr>
            <a:t>有無</a:t>
          </a:r>
          <a:r>
            <a:rPr lang="ja-JP" altLang="ja-JP" sz="1300" b="0" i="0" baseline="0">
              <a:solidFill>
                <a:schemeClr val="dk1"/>
              </a:solidFill>
              <a:effectLst/>
              <a:latin typeface="+mn-lt"/>
              <a:ea typeface="+mn-ea"/>
              <a:cs typeface="+mn-cs"/>
            </a:rPr>
            <a:t>や普通建設事業費支弁人件費の</a:t>
          </a:r>
          <a:r>
            <a:rPr lang="ja-JP" altLang="en-US" sz="1300" b="0" i="0" baseline="0">
              <a:solidFill>
                <a:schemeClr val="dk1"/>
              </a:solidFill>
              <a:effectLst/>
              <a:latin typeface="+mn-lt"/>
              <a:ea typeface="+mn-ea"/>
              <a:cs typeface="+mn-cs"/>
            </a:rPr>
            <a:t>増減による影響を除き、少なくとも直近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か年は職員数の減少に比例して比率は減少傾向であった。平成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年度を初年度する定員適正化計画では職員の補充が計画されているため、適正な水準へと上昇することが見込まれる。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147574</xdr:rowOff>
    </xdr:from>
    <xdr:to>
      <xdr:col>7</xdr:col>
      <xdr:colOff>15875</xdr:colOff>
      <xdr:row>38</xdr:row>
      <xdr:rowOff>85852</xdr:rowOff>
    </xdr:to>
    <xdr:cxnSp macro="">
      <xdr:nvCxnSpPr>
        <xdr:cNvPr id="64" name="直線コネクタ 63"/>
        <xdr:cNvCxnSpPr/>
      </xdr:nvCxnSpPr>
      <xdr:spPr>
        <a:xfrm flipV="1">
          <a:off x="3987800" y="6491224"/>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170434</xdr:rowOff>
    </xdr:from>
    <xdr:to>
      <xdr:col>5</xdr:col>
      <xdr:colOff>549275</xdr:colOff>
      <xdr:row>38</xdr:row>
      <xdr:rowOff>85852</xdr:rowOff>
    </xdr:to>
    <xdr:cxnSp macro="">
      <xdr:nvCxnSpPr>
        <xdr:cNvPr id="67" name="直線コネクタ 66"/>
        <xdr:cNvCxnSpPr/>
      </xdr:nvCxnSpPr>
      <xdr:spPr>
        <a:xfrm>
          <a:off x="3098800" y="651408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170434</xdr:rowOff>
    </xdr:from>
    <xdr:to>
      <xdr:col>4</xdr:col>
      <xdr:colOff>346075</xdr:colOff>
      <xdr:row>38</xdr:row>
      <xdr:rowOff>8128</xdr:rowOff>
    </xdr:to>
    <xdr:cxnSp macro="">
      <xdr:nvCxnSpPr>
        <xdr:cNvPr id="70" name="直線コネクタ 69"/>
        <xdr:cNvCxnSpPr/>
      </xdr:nvCxnSpPr>
      <xdr:spPr>
        <a:xfrm flipV="1">
          <a:off x="2209800" y="65140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8128</xdr:rowOff>
    </xdr:from>
    <xdr:to>
      <xdr:col>3</xdr:col>
      <xdr:colOff>142875</xdr:colOff>
      <xdr:row>38</xdr:row>
      <xdr:rowOff>62992</xdr:rowOff>
    </xdr:to>
    <xdr:cxnSp macro="">
      <xdr:nvCxnSpPr>
        <xdr:cNvPr id="73" name="直線コネクタ 72"/>
        <xdr:cNvCxnSpPr/>
      </xdr:nvCxnSpPr>
      <xdr:spPr>
        <a:xfrm flipV="1">
          <a:off x="1320800" y="65232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96774</xdr:rowOff>
    </xdr:from>
    <xdr:to>
      <xdr:col>7</xdr:col>
      <xdr:colOff>66675</xdr:colOff>
      <xdr:row>38</xdr:row>
      <xdr:rowOff>26924</xdr:rowOff>
    </xdr:to>
    <xdr:sp macro="" textlink="">
      <xdr:nvSpPr>
        <xdr:cNvPr id="83" name="円/楕円 82"/>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68851</xdr:rowOff>
    </xdr:from>
    <xdr:ext cx="762000" cy="259045"/>
    <xdr:sp macro="" textlink="">
      <xdr:nvSpPr>
        <xdr:cNvPr id="84" name="人件費該当値テキスト"/>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35052</xdr:rowOff>
    </xdr:from>
    <xdr:to>
      <xdr:col>5</xdr:col>
      <xdr:colOff>600075</xdr:colOff>
      <xdr:row>38</xdr:row>
      <xdr:rowOff>136652</xdr:rowOff>
    </xdr:to>
    <xdr:sp macro="" textlink="">
      <xdr:nvSpPr>
        <xdr:cNvPr id="85" name="円/楕円 84"/>
        <xdr:cNvSpPr/>
      </xdr:nvSpPr>
      <xdr:spPr>
        <a:xfrm>
          <a:off x="3937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121429</xdr:rowOff>
    </xdr:from>
    <xdr:ext cx="736600" cy="259045"/>
    <xdr:sp macro="" textlink="">
      <xdr:nvSpPr>
        <xdr:cNvPr id="86" name="テキスト ボックス 85"/>
        <xdr:cNvSpPr txBox="1"/>
      </xdr:nvSpPr>
      <xdr:spPr>
        <a:xfrm>
          <a:off x="3606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119634</xdr:rowOff>
    </xdr:from>
    <xdr:to>
      <xdr:col>4</xdr:col>
      <xdr:colOff>396875</xdr:colOff>
      <xdr:row>38</xdr:row>
      <xdr:rowOff>49785</xdr:rowOff>
    </xdr:to>
    <xdr:sp macro="" textlink="">
      <xdr:nvSpPr>
        <xdr:cNvPr id="87" name="円/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128778</xdr:rowOff>
    </xdr:from>
    <xdr:to>
      <xdr:col>3</xdr:col>
      <xdr:colOff>193675</xdr:colOff>
      <xdr:row>38</xdr:row>
      <xdr:rowOff>58928</xdr:rowOff>
    </xdr:to>
    <xdr:sp macro="" textlink="">
      <xdr:nvSpPr>
        <xdr:cNvPr id="89" name="円/楕円 88"/>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43705</xdr:rowOff>
    </xdr:from>
    <xdr:ext cx="762000" cy="259045"/>
    <xdr:sp macro="" textlink="">
      <xdr:nvSpPr>
        <xdr:cNvPr id="90" name="テキスト ボックス 89"/>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12192</xdr:rowOff>
    </xdr:from>
    <xdr:to>
      <xdr:col>1</xdr:col>
      <xdr:colOff>676275</xdr:colOff>
      <xdr:row>38</xdr:row>
      <xdr:rowOff>113792</xdr:rowOff>
    </xdr:to>
    <xdr:sp macro="" textlink="">
      <xdr:nvSpPr>
        <xdr:cNvPr id="91" name="円/楕円 90"/>
        <xdr:cNvSpPr/>
      </xdr:nvSpPr>
      <xdr:spPr>
        <a:xfrm>
          <a:off x="1270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98569</xdr:rowOff>
    </xdr:from>
    <xdr:ext cx="762000" cy="259045"/>
    <xdr:sp macro="" textlink="">
      <xdr:nvSpPr>
        <xdr:cNvPr id="92" name="テキスト ボックス 91"/>
        <xdr:cNvSpPr txBox="1"/>
      </xdr:nvSpPr>
      <xdr:spPr>
        <a:xfrm>
          <a:off x="939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物件費における経常収支比率は</a:t>
          </a:r>
          <a:r>
            <a:rPr lang="en-US" altLang="ja-JP" sz="1200" b="0" i="0" baseline="0">
              <a:solidFill>
                <a:schemeClr val="dk1"/>
              </a:solidFill>
              <a:effectLst/>
              <a:latin typeface="+mn-lt"/>
              <a:ea typeface="+mn-ea"/>
              <a:cs typeface="+mn-cs"/>
            </a:rPr>
            <a:t>18.6</a:t>
          </a:r>
          <a:r>
            <a:rPr lang="ja-JP" altLang="ja-JP" sz="1200" b="0" i="0" baseline="0">
              <a:solidFill>
                <a:schemeClr val="dk1"/>
              </a:solidFill>
              <a:effectLst/>
              <a:latin typeface="+mn-lt"/>
              <a:ea typeface="+mn-ea"/>
              <a:cs typeface="+mn-cs"/>
            </a:rPr>
            <a:t>％となり、平成</a:t>
          </a:r>
          <a:r>
            <a:rPr lang="en-US" altLang="ja-JP" sz="1200" b="0" i="0" baseline="0">
              <a:solidFill>
                <a:schemeClr val="dk1"/>
              </a:solidFill>
              <a:effectLst/>
              <a:latin typeface="+mn-lt"/>
              <a:ea typeface="+mn-ea"/>
              <a:cs typeface="+mn-cs"/>
            </a:rPr>
            <a:t>26</a:t>
          </a:r>
          <a:r>
            <a:rPr lang="ja-JP" altLang="ja-JP" sz="1200" b="0" i="0" baseline="0">
              <a:solidFill>
                <a:schemeClr val="dk1"/>
              </a:solidFill>
              <a:effectLst/>
              <a:latin typeface="+mn-lt"/>
              <a:ea typeface="+mn-ea"/>
              <a:cs typeface="+mn-cs"/>
            </a:rPr>
            <a:t>年度と比較して</a:t>
          </a:r>
          <a:r>
            <a:rPr lang="en-US" altLang="ja-JP" sz="1200" b="0" i="0" baseline="0">
              <a:solidFill>
                <a:schemeClr val="dk1"/>
              </a:solidFill>
              <a:effectLst/>
              <a:latin typeface="+mn-lt"/>
              <a:ea typeface="+mn-ea"/>
              <a:cs typeface="+mn-cs"/>
            </a:rPr>
            <a:t>0.7</a:t>
          </a:r>
          <a:r>
            <a:rPr lang="ja-JP" altLang="ja-JP" sz="1200" b="0" i="0" baseline="0">
              <a:solidFill>
                <a:schemeClr val="dk1"/>
              </a:solidFill>
              <a:effectLst/>
              <a:latin typeface="+mn-lt"/>
              <a:ea typeface="+mn-ea"/>
              <a:cs typeface="+mn-cs"/>
            </a:rPr>
            <a:t>ポイント上昇した。近年増加傾向にあるのは、</a:t>
          </a:r>
          <a:r>
            <a:rPr lang="ja-JP" altLang="en-US" sz="1200" b="0" i="0" baseline="0">
              <a:solidFill>
                <a:schemeClr val="dk1"/>
              </a:solidFill>
              <a:effectLst/>
              <a:latin typeface="+mn-lt"/>
              <a:ea typeface="+mn-ea"/>
              <a:cs typeface="+mn-cs"/>
            </a:rPr>
            <a:t>業務の電算化や情報セキュリティ強化対策</a:t>
          </a:r>
          <a:r>
            <a:rPr lang="ja-JP" altLang="ja-JP" sz="1200" b="0" i="0" baseline="0">
              <a:solidFill>
                <a:schemeClr val="dk1"/>
              </a:solidFill>
              <a:effectLst/>
              <a:latin typeface="+mn-lt"/>
              <a:ea typeface="+mn-ea"/>
              <a:cs typeface="+mn-cs"/>
            </a:rPr>
            <a:t>に係る委託料及び使用料並びに臨時職員賃金が増加傾向にあることによるものである。</a:t>
          </a:r>
          <a:r>
            <a:rPr lang="ja-JP" altLang="en-US" sz="1200" b="0" i="0" baseline="0">
              <a:solidFill>
                <a:schemeClr val="dk1"/>
              </a:solidFill>
              <a:effectLst/>
              <a:latin typeface="+mn-lt"/>
              <a:ea typeface="+mn-ea"/>
              <a:cs typeface="+mn-cs"/>
            </a:rPr>
            <a:t>さらに平成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からはふるさと寄附受付事業が始まり、数値を押し上げた。適正かつ確実な事務の執行や住民サービスの維持のためには増加は免れない部分もあるが、さらなる簡素化、効率化により数値の上昇を最小限に抑えていく。</a:t>
          </a:r>
          <a:endParaRPr lang="ja-JP" altLang="ja-JP" sz="12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119380</xdr:rowOff>
    </xdr:from>
    <xdr:to>
      <xdr:col>24</xdr:col>
      <xdr:colOff>31750</xdr:colOff>
      <xdr:row>19</xdr:row>
      <xdr:rowOff>1270</xdr:rowOff>
    </xdr:to>
    <xdr:cxnSp macro="">
      <xdr:nvCxnSpPr>
        <xdr:cNvPr id="125" name="直線コネクタ 124"/>
        <xdr:cNvCxnSpPr/>
      </xdr:nvCxnSpPr>
      <xdr:spPr>
        <a:xfrm>
          <a:off x="15671800" y="3205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27940</xdr:rowOff>
    </xdr:from>
    <xdr:to>
      <xdr:col>22</xdr:col>
      <xdr:colOff>565150</xdr:colOff>
      <xdr:row>18</xdr:row>
      <xdr:rowOff>119380</xdr:rowOff>
    </xdr:to>
    <xdr:cxnSp macro="">
      <xdr:nvCxnSpPr>
        <xdr:cNvPr id="128" name="直線コネクタ 127"/>
        <xdr:cNvCxnSpPr/>
      </xdr:nvCxnSpPr>
      <xdr:spPr>
        <a:xfrm>
          <a:off x="14782800" y="3114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92710</xdr:rowOff>
    </xdr:from>
    <xdr:to>
      <xdr:col>21</xdr:col>
      <xdr:colOff>361950</xdr:colOff>
      <xdr:row>18</xdr:row>
      <xdr:rowOff>27940</xdr:rowOff>
    </xdr:to>
    <xdr:cxnSp macro="">
      <xdr:nvCxnSpPr>
        <xdr:cNvPr id="131" name="直線コネクタ 130"/>
        <xdr:cNvCxnSpPr/>
      </xdr:nvCxnSpPr>
      <xdr:spPr>
        <a:xfrm>
          <a:off x="13893800" y="3007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134620</xdr:rowOff>
    </xdr:from>
    <xdr:to>
      <xdr:col>20</xdr:col>
      <xdr:colOff>158750</xdr:colOff>
      <xdr:row>17</xdr:row>
      <xdr:rowOff>92710</xdr:rowOff>
    </xdr:to>
    <xdr:cxnSp macro="">
      <xdr:nvCxnSpPr>
        <xdr:cNvPr id="134" name="直線コネクタ 133"/>
        <xdr:cNvCxnSpPr/>
      </xdr:nvCxnSpPr>
      <xdr:spPr>
        <a:xfrm>
          <a:off x="13004800" y="28778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121920</xdr:rowOff>
    </xdr:from>
    <xdr:to>
      <xdr:col>24</xdr:col>
      <xdr:colOff>82550</xdr:colOff>
      <xdr:row>19</xdr:row>
      <xdr:rowOff>52070</xdr:rowOff>
    </xdr:to>
    <xdr:sp macro="" textlink="">
      <xdr:nvSpPr>
        <xdr:cNvPr id="144" name="円/楕円 143"/>
        <xdr:cNvSpPr/>
      </xdr:nvSpPr>
      <xdr:spPr>
        <a:xfrm>
          <a:off x="164592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93997</xdr:rowOff>
    </xdr:from>
    <xdr:ext cx="762000" cy="259045"/>
    <xdr:sp macro="" textlink="">
      <xdr:nvSpPr>
        <xdr:cNvPr id="145" name="物件費該当値テキスト"/>
        <xdr:cNvSpPr txBox="1"/>
      </xdr:nvSpPr>
      <xdr:spPr>
        <a:xfrm>
          <a:off x="16598900" y="318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68580</xdr:rowOff>
    </xdr:from>
    <xdr:to>
      <xdr:col>22</xdr:col>
      <xdr:colOff>615950</xdr:colOff>
      <xdr:row>18</xdr:row>
      <xdr:rowOff>170180</xdr:rowOff>
    </xdr:to>
    <xdr:sp macro="" textlink="">
      <xdr:nvSpPr>
        <xdr:cNvPr id="146" name="円/楕円 145"/>
        <xdr:cNvSpPr/>
      </xdr:nvSpPr>
      <xdr:spPr>
        <a:xfrm>
          <a:off x="15621000" y="315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154957</xdr:rowOff>
    </xdr:from>
    <xdr:ext cx="736600" cy="259045"/>
    <xdr:sp macro="" textlink="">
      <xdr:nvSpPr>
        <xdr:cNvPr id="147" name="テキスト ボックス 146"/>
        <xdr:cNvSpPr txBox="1"/>
      </xdr:nvSpPr>
      <xdr:spPr>
        <a:xfrm>
          <a:off x="15290800" y="324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148590</xdr:rowOff>
    </xdr:from>
    <xdr:to>
      <xdr:col>21</xdr:col>
      <xdr:colOff>412750</xdr:colOff>
      <xdr:row>18</xdr:row>
      <xdr:rowOff>78740</xdr:rowOff>
    </xdr:to>
    <xdr:sp macro="" textlink="">
      <xdr:nvSpPr>
        <xdr:cNvPr id="148" name="円/楕円 147"/>
        <xdr:cNvSpPr/>
      </xdr:nvSpPr>
      <xdr:spPr>
        <a:xfrm>
          <a:off x="14732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63517</xdr:rowOff>
    </xdr:from>
    <xdr:ext cx="762000" cy="259045"/>
    <xdr:sp macro="" textlink="">
      <xdr:nvSpPr>
        <xdr:cNvPr id="149" name="テキスト ボックス 148"/>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41910</xdr:rowOff>
    </xdr:from>
    <xdr:to>
      <xdr:col>20</xdr:col>
      <xdr:colOff>209550</xdr:colOff>
      <xdr:row>17</xdr:row>
      <xdr:rowOff>143510</xdr:rowOff>
    </xdr:to>
    <xdr:sp macro="" textlink="">
      <xdr:nvSpPr>
        <xdr:cNvPr id="150" name="円/楕円 149"/>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128287</xdr:rowOff>
    </xdr:from>
    <xdr:ext cx="762000" cy="259045"/>
    <xdr:sp macro="" textlink="">
      <xdr:nvSpPr>
        <xdr:cNvPr id="151" name="テキスト ボックス 150"/>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83820</xdr:rowOff>
    </xdr:from>
    <xdr:to>
      <xdr:col>19</xdr:col>
      <xdr:colOff>6350</xdr:colOff>
      <xdr:row>17</xdr:row>
      <xdr:rowOff>13970</xdr:rowOff>
    </xdr:to>
    <xdr:sp macro="" textlink="">
      <xdr:nvSpPr>
        <xdr:cNvPr id="152" name="円/楕円 151"/>
        <xdr:cNvSpPr/>
      </xdr:nvSpPr>
      <xdr:spPr>
        <a:xfrm>
          <a:off x="12954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170197</xdr:rowOff>
    </xdr:from>
    <xdr:ext cx="762000" cy="259045"/>
    <xdr:sp macro="" textlink="">
      <xdr:nvSpPr>
        <xdr:cNvPr id="153" name="テキスト ボックス 152"/>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扶助費における経常収支比率は</a:t>
          </a:r>
          <a:r>
            <a:rPr lang="en-US" altLang="ja-JP" sz="1300" b="0" i="0" baseline="0">
              <a:solidFill>
                <a:schemeClr val="dk1"/>
              </a:solidFill>
              <a:effectLst/>
              <a:latin typeface="+mn-lt"/>
              <a:ea typeface="+mn-ea"/>
              <a:cs typeface="+mn-cs"/>
            </a:rPr>
            <a:t>3.4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0.3</a:t>
          </a:r>
          <a:r>
            <a:rPr lang="ja-JP" altLang="ja-JP" sz="1300" b="0" i="0" baseline="0">
              <a:solidFill>
                <a:schemeClr val="dk1"/>
              </a:solidFill>
              <a:effectLst/>
              <a:latin typeface="+mn-lt"/>
              <a:ea typeface="+mn-ea"/>
              <a:cs typeface="+mn-cs"/>
            </a:rPr>
            <a:t>ポイント上昇した。</a:t>
          </a:r>
          <a:r>
            <a:rPr lang="ja-JP" altLang="en-US" sz="1300" b="0" i="0" baseline="0">
              <a:solidFill>
                <a:schemeClr val="dk1"/>
              </a:solidFill>
              <a:effectLst/>
              <a:latin typeface="+mn-lt"/>
              <a:ea typeface="+mn-ea"/>
              <a:cs typeface="+mn-cs"/>
            </a:rPr>
            <a:t>高齢化の進展（</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a:t>
          </a:r>
          <a:r>
            <a:rPr lang="en-US" altLang="ja-JP" sz="1300" b="0" i="0" baseline="0">
              <a:solidFill>
                <a:schemeClr val="dk1"/>
              </a:solidFill>
              <a:effectLst/>
              <a:latin typeface="+mn-lt"/>
              <a:ea typeface="+mn-ea"/>
              <a:cs typeface="+mn-cs"/>
            </a:rPr>
            <a:t>4</a:t>
          </a:r>
          <a:r>
            <a:rPr lang="ja-JP" altLang="ja-JP" sz="1300" b="0" i="0" baseline="0">
              <a:solidFill>
                <a:schemeClr val="dk1"/>
              </a:solidFill>
              <a:effectLst/>
              <a:latin typeface="+mn-lt"/>
              <a:ea typeface="+mn-ea"/>
              <a:cs typeface="+mn-cs"/>
            </a:rPr>
            <a:t>月</a:t>
          </a:r>
          <a:r>
            <a:rPr lang="en-US" altLang="ja-JP" sz="1300" b="0" i="0" baseline="0">
              <a:solidFill>
                <a:schemeClr val="dk1"/>
              </a:solidFill>
              <a:effectLst/>
              <a:latin typeface="+mn-lt"/>
              <a:ea typeface="+mn-ea"/>
              <a:cs typeface="+mn-cs"/>
            </a:rPr>
            <a:t>1</a:t>
          </a:r>
          <a:r>
            <a:rPr lang="ja-JP" altLang="ja-JP" sz="1300" b="0" i="0" baseline="0">
              <a:solidFill>
                <a:schemeClr val="dk1"/>
              </a:solidFill>
              <a:effectLst/>
              <a:latin typeface="+mn-lt"/>
              <a:ea typeface="+mn-ea"/>
              <a:cs typeface="+mn-cs"/>
            </a:rPr>
            <a:t>日現在</a:t>
          </a:r>
          <a:r>
            <a:rPr lang="ja-JP" altLang="en-US" sz="1300" b="0" i="0" baseline="0">
              <a:solidFill>
                <a:schemeClr val="dk1"/>
              </a:solidFill>
              <a:effectLst/>
              <a:latin typeface="+mn-lt"/>
              <a:ea typeface="+mn-ea"/>
              <a:cs typeface="+mn-cs"/>
            </a:rPr>
            <a:t>で</a:t>
          </a:r>
          <a:r>
            <a:rPr lang="en-US" altLang="ja-JP" sz="1300" b="0" i="0" baseline="0">
              <a:solidFill>
                <a:schemeClr val="dk1"/>
              </a:solidFill>
              <a:effectLst/>
              <a:latin typeface="+mn-lt"/>
              <a:ea typeface="+mn-ea"/>
              <a:cs typeface="+mn-cs"/>
            </a:rPr>
            <a:t>47.4%</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により増加傾向が続いているが</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少子化の影響もあり増加の割合は今後緩やかになる見込みである。高齢者のうち移住者の占める割合が高いことが類似団体と比較して比率が低い水準にあることにつながっていると思われる。</a:t>
          </a:r>
          <a:r>
            <a:rPr lang="ja-JP" altLang="ja-JP" sz="1300" b="0" i="0" baseline="0">
              <a:solidFill>
                <a:schemeClr val="dk1"/>
              </a:solidFill>
              <a:effectLst/>
              <a:latin typeface="+mn-lt"/>
              <a:ea typeface="+mn-ea"/>
              <a:cs typeface="+mn-cs"/>
            </a:rPr>
            <a:t>介護予防に重点を置いた施策を展開し</a:t>
          </a:r>
          <a:r>
            <a:rPr lang="ja-JP" altLang="en-US" sz="1300" b="0" i="0" baseline="0">
              <a:solidFill>
                <a:schemeClr val="dk1"/>
              </a:solidFill>
              <a:effectLst/>
              <a:latin typeface="+mn-lt"/>
              <a:ea typeface="+mn-ea"/>
              <a:cs typeface="+mn-cs"/>
            </a:rPr>
            <a:t>増加を最小限に抑えるよう努める。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88900</xdr:rowOff>
    </xdr:to>
    <xdr:cxnSp macro="">
      <xdr:nvCxnSpPr>
        <xdr:cNvPr id="186" name="直線コネクタ 185"/>
        <xdr:cNvCxnSpPr/>
      </xdr:nvCxnSpPr>
      <xdr:spPr>
        <a:xfrm>
          <a:off x="3987800" y="92900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9" name="直線コネクタ 188"/>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2" name="直線コネクタ 191"/>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107950</xdr:rowOff>
    </xdr:from>
    <xdr:to>
      <xdr:col>3</xdr:col>
      <xdr:colOff>142875</xdr:colOff>
      <xdr:row>53</xdr:row>
      <xdr:rowOff>146050</xdr:rowOff>
    </xdr:to>
    <xdr:cxnSp macro="">
      <xdr:nvCxnSpPr>
        <xdr:cNvPr id="195" name="直線コネクタ 194"/>
        <xdr:cNvCxnSpPr/>
      </xdr:nvCxnSpPr>
      <xdr:spPr>
        <a:xfrm>
          <a:off x="1320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38100</xdr:rowOff>
    </xdr:from>
    <xdr:to>
      <xdr:col>7</xdr:col>
      <xdr:colOff>66675</xdr:colOff>
      <xdr:row>54</xdr:row>
      <xdr:rowOff>139700</xdr:rowOff>
    </xdr:to>
    <xdr:sp macro="" textlink="">
      <xdr:nvSpPr>
        <xdr:cNvPr id="205" name="円/楕円 204"/>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54627</xdr:rowOff>
    </xdr:from>
    <xdr:ext cx="762000" cy="259045"/>
    <xdr:sp macro="" textlink="">
      <xdr:nvSpPr>
        <xdr:cNvPr id="206" name="扶助費該当値テキスト"/>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7" name="円/楕円 206"/>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8" name="テキスト ボックス 207"/>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57150</xdr:rowOff>
    </xdr:from>
    <xdr:to>
      <xdr:col>1</xdr:col>
      <xdr:colOff>676275</xdr:colOff>
      <xdr:row>53</xdr:row>
      <xdr:rowOff>158750</xdr:rowOff>
    </xdr:to>
    <xdr:sp macro="" textlink="">
      <xdr:nvSpPr>
        <xdr:cNvPr id="213" name="円/楕円 212"/>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168927</xdr:rowOff>
    </xdr:from>
    <xdr:ext cx="762000" cy="259045"/>
    <xdr:sp macro="" textlink="">
      <xdr:nvSpPr>
        <xdr:cNvPr id="214" name="テキスト ボックス 213"/>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この項目には維持補修費及び繰出金が該当する。</a:t>
          </a:r>
          <a:r>
            <a:rPr lang="ja-JP" altLang="en-US" sz="1200" b="0" i="0" baseline="0">
              <a:solidFill>
                <a:schemeClr val="dk1"/>
              </a:solidFill>
              <a:effectLst/>
              <a:latin typeface="+mn-lt"/>
              <a:ea typeface="+mn-ea"/>
              <a:cs typeface="+mn-cs"/>
            </a:rPr>
            <a:t>高齢化に伴う</a:t>
          </a:r>
          <a:r>
            <a:rPr lang="ja-JP" altLang="ja-JP" sz="1200" b="0" i="0" baseline="0">
              <a:solidFill>
                <a:schemeClr val="dk1"/>
              </a:solidFill>
              <a:effectLst/>
              <a:latin typeface="+mn-lt"/>
              <a:ea typeface="+mn-ea"/>
              <a:cs typeface="+mn-cs"/>
            </a:rPr>
            <a:t>特別会計への法定繰出金</a:t>
          </a:r>
          <a:r>
            <a:rPr lang="ja-JP" altLang="en-US" sz="1200" b="0" i="0" baseline="0">
              <a:solidFill>
                <a:schemeClr val="dk1"/>
              </a:solidFill>
              <a:effectLst/>
              <a:latin typeface="+mn-lt"/>
              <a:ea typeface="+mn-ea"/>
              <a:cs typeface="+mn-cs"/>
            </a:rPr>
            <a:t>の増加や公共施設の老朽化による維持補修費の増加が顕著であるが、平成</a:t>
          </a:r>
          <a:r>
            <a:rPr lang="en-US" altLang="ja-JP" sz="1200" b="0" i="0" baseline="0">
              <a:solidFill>
                <a:schemeClr val="dk1"/>
              </a:solidFill>
              <a:effectLst/>
              <a:latin typeface="+mn-lt"/>
              <a:ea typeface="+mn-ea"/>
              <a:cs typeface="+mn-cs"/>
            </a:rPr>
            <a:t>27</a:t>
          </a:r>
          <a:r>
            <a:rPr lang="ja-JP" altLang="en-US" sz="1200" b="0" i="0" baseline="0">
              <a:solidFill>
                <a:schemeClr val="dk1"/>
              </a:solidFill>
              <a:effectLst/>
              <a:latin typeface="+mn-lt"/>
              <a:ea typeface="+mn-ea"/>
              <a:cs typeface="+mn-cs"/>
            </a:rPr>
            <a:t>年度は経常一般財源の増加により数値としては</a:t>
          </a:r>
          <a:r>
            <a:rPr lang="en-US" altLang="ja-JP" sz="1200" b="0" i="0" baseline="0">
              <a:solidFill>
                <a:schemeClr val="dk1"/>
              </a:solidFill>
              <a:effectLst/>
              <a:latin typeface="+mn-lt"/>
              <a:ea typeface="+mn-ea"/>
              <a:cs typeface="+mn-cs"/>
            </a:rPr>
            <a:t>0.1</a:t>
          </a:r>
          <a:r>
            <a:rPr lang="ja-JP" altLang="en-US" sz="1200" b="0" i="0" baseline="0">
              <a:solidFill>
                <a:schemeClr val="dk1"/>
              </a:solidFill>
              <a:effectLst/>
              <a:latin typeface="+mn-lt"/>
              <a:ea typeface="+mn-ea"/>
              <a:cs typeface="+mn-cs"/>
            </a:rPr>
            <a:t>ポイント減少した。繰出金については法定外のものはないため抑制には間接的及び長期的な取り組みが必要である。維持補修費については、公共施設等総合管理計画及び個別計画に基づき計画的かつ効率的に取り組む必要がある。</a:t>
          </a:r>
          <a:endParaRPr lang="ja-JP" altLang="ja-JP" sz="12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111760</xdr:rowOff>
    </xdr:to>
    <xdr:cxnSp macro="">
      <xdr:nvCxnSpPr>
        <xdr:cNvPr id="247" name="直線コネクタ 246"/>
        <xdr:cNvCxnSpPr/>
      </xdr:nvCxnSpPr>
      <xdr:spPr>
        <a:xfrm flipV="1">
          <a:off x="15671800" y="9705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56</xdr:row>
      <xdr:rowOff>111760</xdr:rowOff>
    </xdr:to>
    <xdr:cxnSp macro="">
      <xdr:nvCxnSpPr>
        <xdr:cNvPr id="250" name="直線コネクタ 249"/>
        <xdr:cNvCxnSpPr/>
      </xdr:nvCxnSpPr>
      <xdr:spPr>
        <a:xfrm>
          <a:off x="14782800" y="9667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2" name="テキスト ボックス 251"/>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66040</xdr:rowOff>
    </xdr:to>
    <xdr:cxnSp macro="">
      <xdr:nvCxnSpPr>
        <xdr:cNvPr id="253" name="直線コネクタ 252"/>
        <xdr:cNvCxnSpPr/>
      </xdr:nvCxnSpPr>
      <xdr:spPr>
        <a:xfrm>
          <a:off x="13893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5" name="テキスト ボックス 254"/>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100330</xdr:rowOff>
    </xdr:from>
    <xdr:to>
      <xdr:col>20</xdr:col>
      <xdr:colOff>158750</xdr:colOff>
      <xdr:row>55</xdr:row>
      <xdr:rowOff>161290</xdr:rowOff>
    </xdr:to>
    <xdr:cxnSp macro="">
      <xdr:nvCxnSpPr>
        <xdr:cNvPr id="256" name="直線コネクタ 255"/>
        <xdr:cNvCxnSpPr/>
      </xdr:nvCxnSpPr>
      <xdr:spPr>
        <a:xfrm>
          <a:off x="13004800" y="95300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58" name="テキスト ボックス 257"/>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0" name="テキスト ボックス 259"/>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53340</xdr:rowOff>
    </xdr:from>
    <xdr:to>
      <xdr:col>24</xdr:col>
      <xdr:colOff>82550</xdr:colOff>
      <xdr:row>56</xdr:row>
      <xdr:rowOff>154940</xdr:rowOff>
    </xdr:to>
    <xdr:sp macro="" textlink="">
      <xdr:nvSpPr>
        <xdr:cNvPr id="266" name="円/楕円 265"/>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69867</xdr:rowOff>
    </xdr:from>
    <xdr:ext cx="762000" cy="259045"/>
    <xdr:sp macro="" textlink="">
      <xdr:nvSpPr>
        <xdr:cNvPr id="267"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60960</xdr:rowOff>
    </xdr:from>
    <xdr:to>
      <xdr:col>22</xdr:col>
      <xdr:colOff>615950</xdr:colOff>
      <xdr:row>56</xdr:row>
      <xdr:rowOff>162560</xdr:rowOff>
    </xdr:to>
    <xdr:sp macro="" textlink="">
      <xdr:nvSpPr>
        <xdr:cNvPr id="268" name="円/楕円 267"/>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1287</xdr:rowOff>
    </xdr:from>
    <xdr:ext cx="736600" cy="259045"/>
    <xdr:sp macro="" textlink="">
      <xdr:nvSpPr>
        <xdr:cNvPr id="269" name="テキスト ボックス 268"/>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15240</xdr:rowOff>
    </xdr:from>
    <xdr:to>
      <xdr:col>21</xdr:col>
      <xdr:colOff>412750</xdr:colOff>
      <xdr:row>56</xdr:row>
      <xdr:rowOff>116840</xdr:rowOff>
    </xdr:to>
    <xdr:sp macro="" textlink="">
      <xdr:nvSpPr>
        <xdr:cNvPr id="270" name="円/楕円 269"/>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127017</xdr:rowOff>
    </xdr:from>
    <xdr:ext cx="762000" cy="259045"/>
    <xdr:sp macro="" textlink="">
      <xdr:nvSpPr>
        <xdr:cNvPr id="271" name="テキスト ボックス 270"/>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2" name="円/楕円 271"/>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3" name="テキスト ボックス 272"/>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49530</xdr:rowOff>
    </xdr:from>
    <xdr:to>
      <xdr:col>19</xdr:col>
      <xdr:colOff>6350</xdr:colOff>
      <xdr:row>55</xdr:row>
      <xdr:rowOff>151130</xdr:rowOff>
    </xdr:to>
    <xdr:sp macro="" textlink="">
      <xdr:nvSpPr>
        <xdr:cNvPr id="274" name="円/楕円 273"/>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161307</xdr:rowOff>
    </xdr:from>
    <xdr:ext cx="762000" cy="259045"/>
    <xdr:sp macro="" textlink="">
      <xdr:nvSpPr>
        <xdr:cNvPr id="275" name="テキスト ボックス 274"/>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補助費等における経常収支比率は</a:t>
          </a:r>
          <a:r>
            <a:rPr lang="en-US" altLang="ja-JP" sz="1300" b="0" i="0" baseline="0">
              <a:solidFill>
                <a:schemeClr val="dk1"/>
              </a:solidFill>
              <a:effectLst/>
              <a:latin typeface="+mn-lt"/>
              <a:ea typeface="+mn-ea"/>
              <a:cs typeface="+mn-cs"/>
            </a:rPr>
            <a:t>12.4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1.4</a:t>
          </a:r>
          <a:r>
            <a:rPr lang="ja-JP" altLang="ja-JP" sz="1300" b="0" i="0" baseline="0">
              <a:solidFill>
                <a:schemeClr val="dk1"/>
              </a:solidFill>
              <a:effectLst/>
              <a:latin typeface="+mn-lt"/>
              <a:ea typeface="+mn-ea"/>
              <a:cs typeface="+mn-cs"/>
            </a:rPr>
            <a:t>ポイント減少した。各種単独補助金は、効率的に行政運を行うことが可能な一方、形骸化し、前年度踏襲となる傾向が強いため、より一層内容審査に踏み込み、</a:t>
          </a:r>
          <a:r>
            <a:rPr lang="ja-JP" altLang="en-US" sz="1300" b="0" i="0" baseline="0">
              <a:solidFill>
                <a:schemeClr val="dk1"/>
              </a:solidFill>
              <a:effectLst/>
              <a:latin typeface="+mn-lt"/>
              <a:ea typeface="+mn-ea"/>
              <a:cs typeface="+mn-cs"/>
            </a:rPr>
            <a:t>無駄の排除に努めていく必要がある。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122428</xdr:rowOff>
    </xdr:from>
    <xdr:to>
      <xdr:col>24</xdr:col>
      <xdr:colOff>31750</xdr:colOff>
      <xdr:row>37</xdr:row>
      <xdr:rowOff>14986</xdr:rowOff>
    </xdr:to>
    <xdr:cxnSp macro="">
      <xdr:nvCxnSpPr>
        <xdr:cNvPr id="305" name="直線コネクタ 304"/>
        <xdr:cNvCxnSpPr/>
      </xdr:nvCxnSpPr>
      <xdr:spPr>
        <a:xfrm flipV="1">
          <a:off x="15671800" y="629462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69850</xdr:rowOff>
    </xdr:to>
    <xdr:cxnSp macro="">
      <xdr:nvCxnSpPr>
        <xdr:cNvPr id="308" name="直線コネクタ 307"/>
        <xdr:cNvCxnSpPr/>
      </xdr:nvCxnSpPr>
      <xdr:spPr>
        <a:xfrm flipV="1">
          <a:off x="14782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78994</xdr:rowOff>
    </xdr:to>
    <xdr:cxnSp macro="">
      <xdr:nvCxnSpPr>
        <xdr:cNvPr id="311" name="直線コネクタ 310"/>
        <xdr:cNvCxnSpPr/>
      </xdr:nvCxnSpPr>
      <xdr:spPr>
        <a:xfrm flipV="1">
          <a:off x="13893800" y="6413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3" name="テキスト ボックス 312"/>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37</xdr:row>
      <xdr:rowOff>78994</xdr:rowOff>
    </xdr:to>
    <xdr:cxnSp macro="">
      <xdr:nvCxnSpPr>
        <xdr:cNvPr id="314" name="直線コネクタ 313"/>
        <xdr:cNvCxnSpPr/>
      </xdr:nvCxnSpPr>
      <xdr:spPr>
        <a:xfrm>
          <a:off x="13004800" y="63952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6" name="テキスト ボックス 315"/>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71391</xdr:rowOff>
    </xdr:from>
    <xdr:ext cx="762000" cy="259045"/>
    <xdr:sp macro="" textlink="">
      <xdr:nvSpPr>
        <xdr:cNvPr id="318" name="テキスト ボックス 317"/>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71628</xdr:rowOff>
    </xdr:from>
    <xdr:to>
      <xdr:col>24</xdr:col>
      <xdr:colOff>82550</xdr:colOff>
      <xdr:row>37</xdr:row>
      <xdr:rowOff>1778</xdr:rowOff>
    </xdr:to>
    <xdr:sp macro="" textlink="">
      <xdr:nvSpPr>
        <xdr:cNvPr id="324" name="円/楕円 323"/>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88155</xdr:rowOff>
    </xdr:from>
    <xdr:ext cx="762000" cy="259045"/>
    <xdr:sp macro="" textlink="">
      <xdr:nvSpPr>
        <xdr:cNvPr id="325"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6" name="円/楕円 325"/>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27" name="テキスト ボックス 326"/>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8" name="円/楕円 327"/>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29" name="テキスト ボックス 328"/>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28194</xdr:rowOff>
    </xdr:from>
    <xdr:to>
      <xdr:col>20</xdr:col>
      <xdr:colOff>209550</xdr:colOff>
      <xdr:row>37</xdr:row>
      <xdr:rowOff>129794</xdr:rowOff>
    </xdr:to>
    <xdr:sp macro="" textlink="">
      <xdr:nvSpPr>
        <xdr:cNvPr id="330" name="円/楕円 329"/>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114571</xdr:rowOff>
    </xdr:from>
    <xdr:ext cx="762000" cy="259045"/>
    <xdr:sp macro="" textlink="">
      <xdr:nvSpPr>
        <xdr:cNvPr id="331" name="テキスト ボックス 330"/>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2" name="円/楕円 331"/>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3" name="テキスト ボックス 332"/>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公債費における経常収支比率は</a:t>
          </a:r>
          <a:r>
            <a:rPr lang="en-US" altLang="ja-JP" sz="1300" b="0" i="0" baseline="0">
              <a:solidFill>
                <a:schemeClr val="dk1"/>
              </a:solidFill>
              <a:effectLst/>
              <a:latin typeface="+mn-lt"/>
              <a:ea typeface="+mn-ea"/>
              <a:cs typeface="+mn-cs"/>
            </a:rPr>
            <a:t>15.4</a:t>
          </a:r>
          <a:r>
            <a:rPr lang="ja-JP" altLang="ja-JP" sz="1300" b="0" i="0" baseline="0">
              <a:solidFill>
                <a:schemeClr val="dk1"/>
              </a:solidFill>
              <a:effectLst/>
              <a:latin typeface="+mn-lt"/>
              <a:ea typeface="+mn-ea"/>
              <a:cs typeface="+mn-cs"/>
            </a:rPr>
            <a:t>％となり、平成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0.1</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した。公債費決算額は</a:t>
          </a:r>
          <a:r>
            <a:rPr lang="ja-JP" altLang="en-US" sz="1300" b="0" i="0" baseline="0">
              <a:solidFill>
                <a:schemeClr val="dk1"/>
              </a:solidFill>
              <a:effectLst/>
              <a:latin typeface="+mn-lt"/>
              <a:ea typeface="+mn-ea"/>
              <a:cs typeface="+mn-cs"/>
            </a:rPr>
            <a:t>増加したが、分母である経常一般財源の増加により数値は減少となった。</a:t>
          </a:r>
          <a:r>
            <a:rPr lang="ja-JP" altLang="ja-JP" sz="1300" b="0" i="0" baseline="0">
              <a:solidFill>
                <a:schemeClr val="dk1"/>
              </a:solidFill>
              <a:effectLst/>
              <a:latin typeface="+mn-lt"/>
              <a:ea typeface="+mn-ea"/>
              <a:cs typeface="+mn-cs"/>
            </a:rPr>
            <a:t>普通交付税への算入額とのバランスを考慮しながら公債費負担の軽減と平準化に努めていく。</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66039</xdr:rowOff>
    </xdr:from>
    <xdr:to>
      <xdr:col>7</xdr:col>
      <xdr:colOff>15875</xdr:colOff>
      <xdr:row>76</xdr:row>
      <xdr:rowOff>69850</xdr:rowOff>
    </xdr:to>
    <xdr:cxnSp macro="">
      <xdr:nvCxnSpPr>
        <xdr:cNvPr id="365" name="直線コネクタ 364"/>
        <xdr:cNvCxnSpPr/>
      </xdr:nvCxnSpPr>
      <xdr:spPr>
        <a:xfrm flipV="1">
          <a:off x="3987800" y="1309623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6"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62230</xdr:rowOff>
    </xdr:from>
    <xdr:to>
      <xdr:col>5</xdr:col>
      <xdr:colOff>549275</xdr:colOff>
      <xdr:row>76</xdr:row>
      <xdr:rowOff>69850</xdr:rowOff>
    </xdr:to>
    <xdr:cxnSp macro="">
      <xdr:nvCxnSpPr>
        <xdr:cNvPr id="368" name="直線コネクタ 367"/>
        <xdr:cNvCxnSpPr/>
      </xdr:nvCxnSpPr>
      <xdr:spPr>
        <a:xfrm>
          <a:off x="3098800" y="13092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62230</xdr:rowOff>
    </xdr:from>
    <xdr:to>
      <xdr:col>4</xdr:col>
      <xdr:colOff>346075</xdr:colOff>
      <xdr:row>76</xdr:row>
      <xdr:rowOff>96520</xdr:rowOff>
    </xdr:to>
    <xdr:cxnSp macro="">
      <xdr:nvCxnSpPr>
        <xdr:cNvPr id="371" name="直線コネクタ 370"/>
        <xdr:cNvCxnSpPr/>
      </xdr:nvCxnSpPr>
      <xdr:spPr>
        <a:xfrm flipV="1">
          <a:off x="2209800" y="130924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2557</xdr:rowOff>
    </xdr:from>
    <xdr:ext cx="762000" cy="259045"/>
    <xdr:sp macro="" textlink="">
      <xdr:nvSpPr>
        <xdr:cNvPr id="373" name="テキスト ボックス 372"/>
        <xdr:cNvSpPr txBox="1"/>
      </xdr:nvSpPr>
      <xdr:spPr>
        <a:xfrm>
          <a:off x="2717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96520</xdr:rowOff>
    </xdr:from>
    <xdr:to>
      <xdr:col>3</xdr:col>
      <xdr:colOff>142875</xdr:colOff>
      <xdr:row>76</xdr:row>
      <xdr:rowOff>119380</xdr:rowOff>
    </xdr:to>
    <xdr:cxnSp macro="">
      <xdr:nvCxnSpPr>
        <xdr:cNvPr id="374" name="直線コネクタ 373"/>
        <xdr:cNvCxnSpPr/>
      </xdr:nvCxnSpPr>
      <xdr:spPr>
        <a:xfrm flipV="1">
          <a:off x="1320800" y="13126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6" name="テキスト ボックス 375"/>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78" name="テキスト ボックス 377"/>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15239</xdr:rowOff>
    </xdr:from>
    <xdr:to>
      <xdr:col>7</xdr:col>
      <xdr:colOff>66675</xdr:colOff>
      <xdr:row>76</xdr:row>
      <xdr:rowOff>116839</xdr:rowOff>
    </xdr:to>
    <xdr:sp macro="" textlink="">
      <xdr:nvSpPr>
        <xdr:cNvPr id="384" name="円/楕円 383"/>
        <xdr:cNvSpPr/>
      </xdr:nvSpPr>
      <xdr:spPr>
        <a:xfrm>
          <a:off x="47752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158766</xdr:rowOff>
    </xdr:from>
    <xdr:ext cx="762000" cy="259045"/>
    <xdr:sp macro="" textlink="">
      <xdr:nvSpPr>
        <xdr:cNvPr id="385" name="公債費該当値テキスト"/>
        <xdr:cNvSpPr txBox="1"/>
      </xdr:nvSpPr>
      <xdr:spPr>
        <a:xfrm>
          <a:off x="49149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19050</xdr:rowOff>
    </xdr:from>
    <xdr:to>
      <xdr:col>5</xdr:col>
      <xdr:colOff>600075</xdr:colOff>
      <xdr:row>76</xdr:row>
      <xdr:rowOff>120650</xdr:rowOff>
    </xdr:to>
    <xdr:sp macro="" textlink="">
      <xdr:nvSpPr>
        <xdr:cNvPr id="386" name="円/楕円 385"/>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130827</xdr:rowOff>
    </xdr:from>
    <xdr:ext cx="736600" cy="259045"/>
    <xdr:sp macro="" textlink="">
      <xdr:nvSpPr>
        <xdr:cNvPr id="387" name="テキスト ボックス 386"/>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11430</xdr:rowOff>
    </xdr:from>
    <xdr:to>
      <xdr:col>4</xdr:col>
      <xdr:colOff>396875</xdr:colOff>
      <xdr:row>76</xdr:row>
      <xdr:rowOff>113030</xdr:rowOff>
    </xdr:to>
    <xdr:sp macro="" textlink="">
      <xdr:nvSpPr>
        <xdr:cNvPr id="388" name="円/楕円 387"/>
        <xdr:cNvSpPr/>
      </xdr:nvSpPr>
      <xdr:spPr>
        <a:xfrm>
          <a:off x="3048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123207</xdr:rowOff>
    </xdr:from>
    <xdr:ext cx="762000" cy="259045"/>
    <xdr:sp macro="" textlink="">
      <xdr:nvSpPr>
        <xdr:cNvPr id="389" name="テキスト ボックス 388"/>
        <xdr:cNvSpPr txBox="1"/>
      </xdr:nvSpPr>
      <xdr:spPr>
        <a:xfrm>
          <a:off x="2717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45720</xdr:rowOff>
    </xdr:from>
    <xdr:to>
      <xdr:col>3</xdr:col>
      <xdr:colOff>193675</xdr:colOff>
      <xdr:row>76</xdr:row>
      <xdr:rowOff>147320</xdr:rowOff>
    </xdr:to>
    <xdr:sp macro="" textlink="">
      <xdr:nvSpPr>
        <xdr:cNvPr id="390" name="円/楕円 389"/>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157497</xdr:rowOff>
    </xdr:from>
    <xdr:ext cx="762000" cy="259045"/>
    <xdr:sp macro="" textlink="">
      <xdr:nvSpPr>
        <xdr:cNvPr id="391" name="テキスト ボックス 390"/>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68580</xdr:rowOff>
    </xdr:from>
    <xdr:to>
      <xdr:col>1</xdr:col>
      <xdr:colOff>676275</xdr:colOff>
      <xdr:row>76</xdr:row>
      <xdr:rowOff>170180</xdr:rowOff>
    </xdr:to>
    <xdr:sp macro="" textlink="">
      <xdr:nvSpPr>
        <xdr:cNvPr id="392" name="円/楕円 391"/>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8907</xdr:rowOff>
    </xdr:from>
    <xdr:ext cx="762000" cy="259045"/>
    <xdr:sp macro="" textlink="">
      <xdr:nvSpPr>
        <xdr:cNvPr id="393" name="テキスト ボックス 392"/>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人件費や補助費等への経常充当一般財源の減少及び</a:t>
          </a:r>
          <a:r>
            <a:rPr lang="ja-JP" altLang="ja-JP" sz="1300" b="0" i="0" baseline="0">
              <a:solidFill>
                <a:schemeClr val="dk1"/>
              </a:solidFill>
              <a:effectLst/>
              <a:latin typeface="+mn-lt"/>
              <a:ea typeface="+mn-ea"/>
              <a:cs typeface="+mn-cs"/>
            </a:rPr>
            <a:t>経常一般財源総額</a:t>
          </a:r>
          <a:r>
            <a:rPr lang="ja-JP" altLang="en-US" sz="1300" b="0" i="0" baseline="0">
              <a:solidFill>
                <a:schemeClr val="dk1"/>
              </a:solidFill>
              <a:effectLst/>
              <a:latin typeface="+mn-lt"/>
              <a:ea typeface="+mn-ea"/>
              <a:cs typeface="+mn-cs"/>
            </a:rPr>
            <a:t>の増加のため、</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年度と比較して</a:t>
          </a:r>
          <a:r>
            <a:rPr lang="en-US" altLang="ja-JP" sz="1300" b="0" i="0" baseline="0">
              <a:solidFill>
                <a:schemeClr val="dk1"/>
              </a:solidFill>
              <a:effectLst/>
              <a:latin typeface="+mn-lt"/>
              <a:ea typeface="+mn-ea"/>
              <a:cs typeface="+mn-cs"/>
            </a:rPr>
            <a:t>2.9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a:t>
          </a:r>
          <a:r>
            <a:rPr lang="ja-JP" altLang="ja-JP" sz="1300" b="0" i="0" baseline="0">
              <a:solidFill>
                <a:schemeClr val="dk1"/>
              </a:solidFill>
              <a:effectLst/>
              <a:latin typeface="+mn-lt"/>
              <a:ea typeface="+mn-ea"/>
              <a:cs typeface="+mn-cs"/>
            </a:rPr>
            <a:t>した。事務事業の効率化を図り、柔軟で安定した財政構造の確立</a:t>
          </a:r>
          <a:r>
            <a:rPr lang="ja-JP" altLang="en-US" sz="1300" b="0" i="0" baseline="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30662</xdr:rowOff>
    </xdr:from>
    <xdr:to>
      <xdr:col>24</xdr:col>
      <xdr:colOff>31750</xdr:colOff>
      <xdr:row>79</xdr:row>
      <xdr:rowOff>125368</xdr:rowOff>
    </xdr:to>
    <xdr:cxnSp macro="">
      <xdr:nvCxnSpPr>
        <xdr:cNvPr id="428" name="直線コネクタ 427"/>
        <xdr:cNvCxnSpPr/>
      </xdr:nvCxnSpPr>
      <xdr:spPr>
        <a:xfrm flipV="1">
          <a:off x="15671800" y="13575212"/>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40458</xdr:rowOff>
    </xdr:from>
    <xdr:to>
      <xdr:col>22</xdr:col>
      <xdr:colOff>565150</xdr:colOff>
      <xdr:row>79</xdr:row>
      <xdr:rowOff>125368</xdr:rowOff>
    </xdr:to>
    <xdr:cxnSp macro="">
      <xdr:nvCxnSpPr>
        <xdr:cNvPr id="431" name="直線コネクタ 430"/>
        <xdr:cNvCxnSpPr/>
      </xdr:nvCxnSpPr>
      <xdr:spPr>
        <a:xfrm>
          <a:off x="14782800" y="13585008"/>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140063</xdr:rowOff>
    </xdr:from>
    <xdr:to>
      <xdr:col>21</xdr:col>
      <xdr:colOff>361950</xdr:colOff>
      <xdr:row>79</xdr:row>
      <xdr:rowOff>40458</xdr:rowOff>
    </xdr:to>
    <xdr:cxnSp macro="">
      <xdr:nvCxnSpPr>
        <xdr:cNvPr id="434" name="直線コネクタ 433"/>
        <xdr:cNvCxnSpPr/>
      </xdr:nvCxnSpPr>
      <xdr:spPr>
        <a:xfrm>
          <a:off x="13893800" y="1351316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71482</xdr:rowOff>
    </xdr:from>
    <xdr:to>
      <xdr:col>20</xdr:col>
      <xdr:colOff>158750</xdr:colOff>
      <xdr:row>78</xdr:row>
      <xdr:rowOff>140063</xdr:rowOff>
    </xdr:to>
    <xdr:cxnSp macro="">
      <xdr:nvCxnSpPr>
        <xdr:cNvPr id="437" name="直線コネクタ 436"/>
        <xdr:cNvCxnSpPr/>
      </xdr:nvCxnSpPr>
      <xdr:spPr>
        <a:xfrm>
          <a:off x="13004800" y="13444582"/>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151312</xdr:rowOff>
    </xdr:from>
    <xdr:to>
      <xdr:col>24</xdr:col>
      <xdr:colOff>82550</xdr:colOff>
      <xdr:row>79</xdr:row>
      <xdr:rowOff>81462</xdr:rowOff>
    </xdr:to>
    <xdr:sp macro="" textlink="">
      <xdr:nvSpPr>
        <xdr:cNvPr id="447" name="円/楕円 446"/>
        <xdr:cNvSpPr/>
      </xdr:nvSpPr>
      <xdr:spPr>
        <a:xfrm>
          <a:off x="16459200" y="1352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123389</xdr:rowOff>
    </xdr:from>
    <xdr:ext cx="762000" cy="259045"/>
    <xdr:sp macro="" textlink="">
      <xdr:nvSpPr>
        <xdr:cNvPr id="448" name="公債費以外該当値テキスト"/>
        <xdr:cNvSpPr txBox="1"/>
      </xdr:nvSpPr>
      <xdr:spPr>
        <a:xfrm>
          <a:off x="165989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74568</xdr:rowOff>
    </xdr:from>
    <xdr:to>
      <xdr:col>22</xdr:col>
      <xdr:colOff>615950</xdr:colOff>
      <xdr:row>80</xdr:row>
      <xdr:rowOff>4718</xdr:rowOff>
    </xdr:to>
    <xdr:sp macro="" textlink="">
      <xdr:nvSpPr>
        <xdr:cNvPr id="449" name="円/楕円 448"/>
        <xdr:cNvSpPr/>
      </xdr:nvSpPr>
      <xdr:spPr>
        <a:xfrm>
          <a:off x="15621000" y="1361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160945</xdr:rowOff>
    </xdr:from>
    <xdr:ext cx="736600" cy="259045"/>
    <xdr:sp macro="" textlink="">
      <xdr:nvSpPr>
        <xdr:cNvPr id="450" name="テキスト ボックス 449"/>
        <xdr:cNvSpPr txBox="1"/>
      </xdr:nvSpPr>
      <xdr:spPr>
        <a:xfrm>
          <a:off x="15290800" y="1370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161108</xdr:rowOff>
    </xdr:from>
    <xdr:to>
      <xdr:col>21</xdr:col>
      <xdr:colOff>412750</xdr:colOff>
      <xdr:row>79</xdr:row>
      <xdr:rowOff>91258</xdr:rowOff>
    </xdr:to>
    <xdr:sp macro="" textlink="">
      <xdr:nvSpPr>
        <xdr:cNvPr id="451" name="円/楕円 450"/>
        <xdr:cNvSpPr/>
      </xdr:nvSpPr>
      <xdr:spPr>
        <a:xfrm>
          <a:off x="14732000" y="1353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76035</xdr:rowOff>
    </xdr:from>
    <xdr:ext cx="762000" cy="259045"/>
    <xdr:sp macro="" textlink="">
      <xdr:nvSpPr>
        <xdr:cNvPr id="452" name="テキスト ボックス 451"/>
        <xdr:cNvSpPr txBox="1"/>
      </xdr:nvSpPr>
      <xdr:spPr>
        <a:xfrm>
          <a:off x="144018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89263</xdr:rowOff>
    </xdr:from>
    <xdr:to>
      <xdr:col>20</xdr:col>
      <xdr:colOff>209550</xdr:colOff>
      <xdr:row>79</xdr:row>
      <xdr:rowOff>19413</xdr:rowOff>
    </xdr:to>
    <xdr:sp macro="" textlink="">
      <xdr:nvSpPr>
        <xdr:cNvPr id="453" name="円/楕円 452"/>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4190</xdr:rowOff>
    </xdr:from>
    <xdr:ext cx="762000" cy="259045"/>
    <xdr:sp macro="" textlink="">
      <xdr:nvSpPr>
        <xdr:cNvPr id="454" name="テキスト ボックス 453"/>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20682</xdr:rowOff>
    </xdr:from>
    <xdr:to>
      <xdr:col>19</xdr:col>
      <xdr:colOff>6350</xdr:colOff>
      <xdr:row>78</xdr:row>
      <xdr:rowOff>122282</xdr:rowOff>
    </xdr:to>
    <xdr:sp macro="" textlink="">
      <xdr:nvSpPr>
        <xdr:cNvPr id="455" name="円/楕円 454"/>
        <xdr:cNvSpPr/>
      </xdr:nvSpPr>
      <xdr:spPr>
        <a:xfrm>
          <a:off x="12954000" y="133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107059</xdr:rowOff>
    </xdr:from>
    <xdr:ext cx="762000" cy="259045"/>
    <xdr:sp macro="" textlink="">
      <xdr:nvSpPr>
        <xdr:cNvPr id="456" name="テキスト ボックス 455"/>
        <xdr:cNvSpPr txBox="1"/>
      </xdr:nvSpPr>
      <xdr:spPr>
        <a:xfrm>
          <a:off x="126238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千葉県御宿町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81432</xdr:rowOff>
    </xdr:from>
    <xdr:to>
      <xdr:col>4</xdr:col>
      <xdr:colOff>1117600</xdr:colOff>
      <xdr:row>17</xdr:row>
      <xdr:rowOff>92725</xdr:rowOff>
    </xdr:to>
    <xdr:cxnSp macro="">
      <xdr:nvCxnSpPr>
        <xdr:cNvPr id="50" name="直線コネクタ 49"/>
        <xdr:cNvCxnSpPr/>
      </xdr:nvCxnSpPr>
      <xdr:spPr bwMode="auto">
        <a:xfrm>
          <a:off x="5003800" y="3043707"/>
          <a:ext cx="647700" cy="11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48036</xdr:rowOff>
    </xdr:from>
    <xdr:ext cx="762000" cy="259045"/>
    <xdr:sp macro="" textlink="">
      <xdr:nvSpPr>
        <xdr:cNvPr id="51" name="人口1人当たり決算額の推移平均値テキスト130"/>
        <xdr:cNvSpPr txBox="1"/>
      </xdr:nvSpPr>
      <xdr:spPr>
        <a:xfrm>
          <a:off x="5740400" y="2667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81432</xdr:rowOff>
    </xdr:from>
    <xdr:to>
      <xdr:col>4</xdr:col>
      <xdr:colOff>469900</xdr:colOff>
      <xdr:row>17</xdr:row>
      <xdr:rowOff>118481</xdr:rowOff>
    </xdr:to>
    <xdr:cxnSp macro="">
      <xdr:nvCxnSpPr>
        <xdr:cNvPr id="53" name="直線コネクタ 52"/>
        <xdr:cNvCxnSpPr/>
      </xdr:nvCxnSpPr>
      <xdr:spPr bwMode="auto">
        <a:xfrm flipV="1">
          <a:off x="4305300" y="3043707"/>
          <a:ext cx="698500" cy="37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94996</xdr:rowOff>
    </xdr:from>
    <xdr:to>
      <xdr:col>3</xdr:col>
      <xdr:colOff>904875</xdr:colOff>
      <xdr:row>17</xdr:row>
      <xdr:rowOff>118481</xdr:rowOff>
    </xdr:to>
    <xdr:cxnSp macro="">
      <xdr:nvCxnSpPr>
        <xdr:cNvPr id="56" name="直線コネクタ 55"/>
        <xdr:cNvCxnSpPr/>
      </xdr:nvCxnSpPr>
      <xdr:spPr bwMode="auto">
        <a:xfrm>
          <a:off x="3606800" y="3057271"/>
          <a:ext cx="698500" cy="23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94996</xdr:rowOff>
    </xdr:from>
    <xdr:to>
      <xdr:col>3</xdr:col>
      <xdr:colOff>206375</xdr:colOff>
      <xdr:row>17</xdr:row>
      <xdr:rowOff>97282</xdr:rowOff>
    </xdr:to>
    <xdr:cxnSp macro="">
      <xdr:nvCxnSpPr>
        <xdr:cNvPr id="59" name="直線コネクタ 58"/>
        <xdr:cNvCxnSpPr/>
      </xdr:nvCxnSpPr>
      <xdr:spPr bwMode="auto">
        <a:xfrm flipV="1">
          <a:off x="2908300" y="3057271"/>
          <a:ext cx="698500" cy="2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41925</xdr:rowOff>
    </xdr:from>
    <xdr:to>
      <xdr:col>5</xdr:col>
      <xdr:colOff>34925</xdr:colOff>
      <xdr:row>17</xdr:row>
      <xdr:rowOff>143525</xdr:rowOff>
    </xdr:to>
    <xdr:sp macro="" textlink="">
      <xdr:nvSpPr>
        <xdr:cNvPr id="69" name="円/楕円 68"/>
        <xdr:cNvSpPr/>
      </xdr:nvSpPr>
      <xdr:spPr bwMode="auto">
        <a:xfrm>
          <a:off x="5600700" y="300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14002</xdr:rowOff>
    </xdr:from>
    <xdr:ext cx="762000" cy="259045"/>
    <xdr:sp macro="" textlink="">
      <xdr:nvSpPr>
        <xdr:cNvPr id="70" name="人口1人当たり決算額の推移該当値テキスト130"/>
        <xdr:cNvSpPr txBox="1"/>
      </xdr:nvSpPr>
      <xdr:spPr>
        <a:xfrm>
          <a:off x="5740400" y="297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30632</xdr:rowOff>
    </xdr:from>
    <xdr:to>
      <xdr:col>4</xdr:col>
      <xdr:colOff>520700</xdr:colOff>
      <xdr:row>17</xdr:row>
      <xdr:rowOff>132232</xdr:rowOff>
    </xdr:to>
    <xdr:sp macro="" textlink="">
      <xdr:nvSpPr>
        <xdr:cNvPr id="71" name="円/楕円 70"/>
        <xdr:cNvSpPr/>
      </xdr:nvSpPr>
      <xdr:spPr bwMode="auto">
        <a:xfrm>
          <a:off x="4953000" y="2992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117009</xdr:rowOff>
    </xdr:from>
    <xdr:ext cx="736600" cy="259045"/>
    <xdr:sp macro="" textlink="">
      <xdr:nvSpPr>
        <xdr:cNvPr id="72" name="テキスト ボックス 71"/>
        <xdr:cNvSpPr txBox="1"/>
      </xdr:nvSpPr>
      <xdr:spPr>
        <a:xfrm>
          <a:off x="4622800" y="307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117,230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67681</xdr:rowOff>
    </xdr:from>
    <xdr:to>
      <xdr:col>3</xdr:col>
      <xdr:colOff>955675</xdr:colOff>
      <xdr:row>17</xdr:row>
      <xdr:rowOff>169281</xdr:rowOff>
    </xdr:to>
    <xdr:sp macro="" textlink="">
      <xdr:nvSpPr>
        <xdr:cNvPr id="73" name="円/楕円 72"/>
        <xdr:cNvSpPr/>
      </xdr:nvSpPr>
      <xdr:spPr bwMode="auto">
        <a:xfrm>
          <a:off x="4254500" y="302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154058</xdr:rowOff>
    </xdr:from>
    <xdr:ext cx="762000" cy="259045"/>
    <xdr:sp macro="" textlink="">
      <xdr:nvSpPr>
        <xdr:cNvPr id="74" name="テキスト ボックス 73"/>
        <xdr:cNvSpPr txBox="1"/>
      </xdr:nvSpPr>
      <xdr:spPr>
        <a:xfrm>
          <a:off x="3924300" y="31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112,368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44196</xdr:rowOff>
    </xdr:from>
    <xdr:to>
      <xdr:col>3</xdr:col>
      <xdr:colOff>257175</xdr:colOff>
      <xdr:row>17</xdr:row>
      <xdr:rowOff>145796</xdr:rowOff>
    </xdr:to>
    <xdr:sp macro="" textlink="">
      <xdr:nvSpPr>
        <xdr:cNvPr id="75" name="円/楕円 74"/>
        <xdr:cNvSpPr/>
      </xdr:nvSpPr>
      <xdr:spPr bwMode="auto">
        <a:xfrm>
          <a:off x="3556000" y="300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130573</xdr:rowOff>
    </xdr:from>
    <xdr:ext cx="762000" cy="259045"/>
    <xdr:sp macro="" textlink="">
      <xdr:nvSpPr>
        <xdr:cNvPr id="76" name="テキスト ボックス 75"/>
        <xdr:cNvSpPr txBox="1"/>
      </xdr:nvSpPr>
      <xdr:spPr>
        <a:xfrm>
          <a:off x="3225800" y="309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115,450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46482</xdr:rowOff>
    </xdr:from>
    <xdr:to>
      <xdr:col>2</xdr:col>
      <xdr:colOff>692150</xdr:colOff>
      <xdr:row>17</xdr:row>
      <xdr:rowOff>148082</xdr:rowOff>
    </xdr:to>
    <xdr:sp macro="" textlink="">
      <xdr:nvSpPr>
        <xdr:cNvPr id="77" name="円/楕円 76"/>
        <xdr:cNvSpPr/>
      </xdr:nvSpPr>
      <xdr:spPr bwMode="auto">
        <a:xfrm>
          <a:off x="2857500" y="3008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132859</xdr:rowOff>
    </xdr:from>
    <xdr:ext cx="762000" cy="259045"/>
    <xdr:sp macro="" textlink="">
      <xdr:nvSpPr>
        <xdr:cNvPr id="78" name="テキスト ボックス 77"/>
        <xdr:cNvSpPr txBox="1"/>
      </xdr:nvSpPr>
      <xdr:spPr>
        <a:xfrm>
          <a:off x="2527300" y="309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115,150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97785</xdr:rowOff>
    </xdr:from>
    <xdr:to>
      <xdr:col>4</xdr:col>
      <xdr:colOff>1117600</xdr:colOff>
      <xdr:row>37</xdr:row>
      <xdr:rowOff>14049</xdr:rowOff>
    </xdr:to>
    <xdr:cxnSp macro="">
      <xdr:nvCxnSpPr>
        <xdr:cNvPr id="110" name="直線コネクタ 109"/>
        <xdr:cNvCxnSpPr/>
      </xdr:nvCxnSpPr>
      <xdr:spPr bwMode="auto">
        <a:xfrm>
          <a:off x="5003800" y="7051035"/>
          <a:ext cx="647700" cy="87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97785</xdr:rowOff>
    </xdr:from>
    <xdr:to>
      <xdr:col>4</xdr:col>
      <xdr:colOff>469900</xdr:colOff>
      <xdr:row>36</xdr:row>
      <xdr:rowOff>149289</xdr:rowOff>
    </xdr:to>
    <xdr:cxnSp macro="">
      <xdr:nvCxnSpPr>
        <xdr:cNvPr id="113" name="直線コネクタ 112"/>
        <xdr:cNvCxnSpPr/>
      </xdr:nvCxnSpPr>
      <xdr:spPr bwMode="auto">
        <a:xfrm flipV="1">
          <a:off x="4305300" y="7051035"/>
          <a:ext cx="698500" cy="51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64615</xdr:rowOff>
    </xdr:from>
    <xdr:to>
      <xdr:col>3</xdr:col>
      <xdr:colOff>904875</xdr:colOff>
      <xdr:row>36</xdr:row>
      <xdr:rowOff>149289</xdr:rowOff>
    </xdr:to>
    <xdr:cxnSp macro="">
      <xdr:nvCxnSpPr>
        <xdr:cNvPr id="116" name="直線コネクタ 115"/>
        <xdr:cNvCxnSpPr/>
      </xdr:nvCxnSpPr>
      <xdr:spPr bwMode="auto">
        <a:xfrm>
          <a:off x="3606800" y="7017865"/>
          <a:ext cx="698500" cy="84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337907</xdr:rowOff>
    </xdr:from>
    <xdr:to>
      <xdr:col>3</xdr:col>
      <xdr:colOff>206375</xdr:colOff>
      <xdr:row>36</xdr:row>
      <xdr:rowOff>64615</xdr:rowOff>
    </xdr:to>
    <xdr:cxnSp macro="">
      <xdr:nvCxnSpPr>
        <xdr:cNvPr id="119" name="直線コネクタ 118"/>
        <xdr:cNvCxnSpPr/>
      </xdr:nvCxnSpPr>
      <xdr:spPr bwMode="auto">
        <a:xfrm>
          <a:off x="2908300" y="6948257"/>
          <a:ext cx="698500" cy="69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157116</xdr:rowOff>
    </xdr:from>
    <xdr:ext cx="762000" cy="259045"/>
    <xdr:sp macro="" textlink="">
      <xdr:nvSpPr>
        <xdr:cNvPr id="121" name="テキスト ボックス 120"/>
        <xdr:cNvSpPr txBox="1"/>
      </xdr:nvSpPr>
      <xdr:spPr>
        <a:xfrm>
          <a:off x="3225800" y="642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75140</xdr:rowOff>
    </xdr:from>
    <xdr:ext cx="762000" cy="259045"/>
    <xdr:sp macro="" textlink="">
      <xdr:nvSpPr>
        <xdr:cNvPr id="123" name="テキスト ボックス 122"/>
        <xdr:cNvSpPr txBox="1"/>
      </xdr:nvSpPr>
      <xdr:spPr>
        <a:xfrm>
          <a:off x="2527300" y="634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134699</xdr:rowOff>
    </xdr:from>
    <xdr:to>
      <xdr:col>5</xdr:col>
      <xdr:colOff>34925</xdr:colOff>
      <xdr:row>37</xdr:row>
      <xdr:rowOff>64849</xdr:rowOff>
    </xdr:to>
    <xdr:sp macro="" textlink="">
      <xdr:nvSpPr>
        <xdr:cNvPr id="129" name="円/楕円 128"/>
        <xdr:cNvSpPr/>
      </xdr:nvSpPr>
      <xdr:spPr bwMode="auto">
        <a:xfrm>
          <a:off x="5600700" y="7087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106776</xdr:rowOff>
    </xdr:from>
    <xdr:ext cx="762000" cy="259045"/>
    <xdr:sp macro="" textlink="">
      <xdr:nvSpPr>
        <xdr:cNvPr id="130" name="人口1人当たり決算額の推移該当値テキスト445"/>
        <xdr:cNvSpPr txBox="1"/>
      </xdr:nvSpPr>
      <xdr:spPr>
        <a:xfrm>
          <a:off x="5740400" y="706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14,941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46985</xdr:rowOff>
    </xdr:from>
    <xdr:to>
      <xdr:col>4</xdr:col>
      <xdr:colOff>520700</xdr:colOff>
      <xdr:row>36</xdr:row>
      <xdr:rowOff>148585</xdr:rowOff>
    </xdr:to>
    <xdr:sp macro="" textlink="">
      <xdr:nvSpPr>
        <xdr:cNvPr id="131" name="円/楕円 130"/>
        <xdr:cNvSpPr/>
      </xdr:nvSpPr>
      <xdr:spPr bwMode="auto">
        <a:xfrm>
          <a:off x="4953000" y="700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133362</xdr:rowOff>
    </xdr:from>
    <xdr:ext cx="736600" cy="259045"/>
    <xdr:sp macro="" textlink="">
      <xdr:nvSpPr>
        <xdr:cNvPr id="132" name="テキスト ボックス 131"/>
        <xdr:cNvSpPr txBox="1"/>
      </xdr:nvSpPr>
      <xdr:spPr>
        <a:xfrm>
          <a:off x="4622800" y="7086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18,778</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98489</xdr:rowOff>
    </xdr:from>
    <xdr:to>
      <xdr:col>3</xdr:col>
      <xdr:colOff>955675</xdr:colOff>
      <xdr:row>37</xdr:row>
      <xdr:rowOff>28639</xdr:rowOff>
    </xdr:to>
    <xdr:sp macro="" textlink="">
      <xdr:nvSpPr>
        <xdr:cNvPr id="133" name="円/楕円 132"/>
        <xdr:cNvSpPr/>
      </xdr:nvSpPr>
      <xdr:spPr bwMode="auto">
        <a:xfrm>
          <a:off x="4254500" y="7051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13416</xdr:rowOff>
    </xdr:from>
    <xdr:ext cx="762000" cy="259045"/>
    <xdr:sp macro="" textlink="">
      <xdr:nvSpPr>
        <xdr:cNvPr id="134" name="テキスト ボックス 133"/>
        <xdr:cNvSpPr txBox="1"/>
      </xdr:nvSpPr>
      <xdr:spPr>
        <a:xfrm>
          <a:off x="3924300" y="7138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16,525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13815</xdr:rowOff>
    </xdr:from>
    <xdr:to>
      <xdr:col>3</xdr:col>
      <xdr:colOff>257175</xdr:colOff>
      <xdr:row>36</xdr:row>
      <xdr:rowOff>115415</xdr:rowOff>
    </xdr:to>
    <xdr:sp macro="" textlink="">
      <xdr:nvSpPr>
        <xdr:cNvPr id="135" name="円/楕円 134"/>
        <xdr:cNvSpPr/>
      </xdr:nvSpPr>
      <xdr:spPr bwMode="auto">
        <a:xfrm>
          <a:off x="3556000" y="6967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100192</xdr:rowOff>
    </xdr:from>
    <xdr:ext cx="762000" cy="259045"/>
    <xdr:sp macro="" textlink="">
      <xdr:nvSpPr>
        <xdr:cNvPr id="136" name="テキスト ボックス 135"/>
        <xdr:cNvSpPr txBox="1"/>
      </xdr:nvSpPr>
      <xdr:spPr>
        <a:xfrm>
          <a:off x="3225800" y="705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20,229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287107</xdr:rowOff>
    </xdr:from>
    <xdr:to>
      <xdr:col>2</xdr:col>
      <xdr:colOff>692150</xdr:colOff>
      <xdr:row>36</xdr:row>
      <xdr:rowOff>45807</xdr:rowOff>
    </xdr:to>
    <xdr:sp macro="" textlink="">
      <xdr:nvSpPr>
        <xdr:cNvPr id="137" name="円/楕円 136"/>
        <xdr:cNvSpPr/>
      </xdr:nvSpPr>
      <xdr:spPr bwMode="auto">
        <a:xfrm>
          <a:off x="2857500" y="6897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30584</xdr:rowOff>
    </xdr:from>
    <xdr:ext cx="762000" cy="259045"/>
    <xdr:sp macro="" textlink="">
      <xdr:nvSpPr>
        <xdr:cNvPr id="138" name="テキスト ボックス 137"/>
        <xdr:cNvSpPr txBox="1"/>
      </xdr:nvSpPr>
      <xdr:spPr>
        <a:xfrm>
          <a:off x="2527300" y="698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68976</xdr:rowOff>
    </xdr:from>
    <xdr:to>
      <xdr:col>6</xdr:col>
      <xdr:colOff>511175</xdr:colOff>
      <xdr:row>37</xdr:row>
      <xdr:rowOff>81625</xdr:rowOff>
    </xdr:to>
    <xdr:cxnSp macro="">
      <xdr:nvCxnSpPr>
        <xdr:cNvPr id="63" name="直線コネクタ 62"/>
        <xdr:cNvCxnSpPr/>
      </xdr:nvCxnSpPr>
      <xdr:spPr>
        <a:xfrm>
          <a:off x="3797300" y="6412626"/>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167338</xdr:rowOff>
    </xdr:from>
    <xdr:ext cx="599010" cy="259045"/>
    <xdr:sp macro="" textlink="">
      <xdr:nvSpPr>
        <xdr:cNvPr id="64" name="人件費平均値テキスト"/>
        <xdr:cNvSpPr txBox="1"/>
      </xdr:nvSpPr>
      <xdr:spPr>
        <a:xfrm>
          <a:off x="4686300" y="5996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68976</xdr:rowOff>
    </xdr:from>
    <xdr:to>
      <xdr:col>5</xdr:col>
      <xdr:colOff>358775</xdr:colOff>
      <xdr:row>37</xdr:row>
      <xdr:rowOff>136783</xdr:rowOff>
    </xdr:to>
    <xdr:cxnSp macro="">
      <xdr:nvCxnSpPr>
        <xdr:cNvPr id="66" name="直線コネクタ 65"/>
        <xdr:cNvCxnSpPr/>
      </xdr:nvCxnSpPr>
      <xdr:spPr>
        <a:xfrm flipV="1">
          <a:off x="2908300" y="6412626"/>
          <a:ext cx="889000" cy="6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126528</xdr:rowOff>
    </xdr:from>
    <xdr:to>
      <xdr:col>4</xdr:col>
      <xdr:colOff>155575</xdr:colOff>
      <xdr:row>37</xdr:row>
      <xdr:rowOff>136783</xdr:rowOff>
    </xdr:to>
    <xdr:cxnSp macro="">
      <xdr:nvCxnSpPr>
        <xdr:cNvPr id="69" name="直線コネクタ 68"/>
        <xdr:cNvCxnSpPr/>
      </xdr:nvCxnSpPr>
      <xdr:spPr>
        <a:xfrm>
          <a:off x="2019300" y="6470178"/>
          <a:ext cx="889000" cy="1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93273</xdr:rowOff>
    </xdr:from>
    <xdr:to>
      <xdr:col>2</xdr:col>
      <xdr:colOff>638175</xdr:colOff>
      <xdr:row>37</xdr:row>
      <xdr:rowOff>126528</xdr:rowOff>
    </xdr:to>
    <xdr:cxnSp macro="">
      <xdr:nvCxnSpPr>
        <xdr:cNvPr id="72" name="直線コネクタ 71"/>
        <xdr:cNvCxnSpPr/>
      </xdr:nvCxnSpPr>
      <xdr:spPr>
        <a:xfrm>
          <a:off x="1130300" y="6436923"/>
          <a:ext cx="889000" cy="3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30825</xdr:rowOff>
    </xdr:from>
    <xdr:to>
      <xdr:col>6</xdr:col>
      <xdr:colOff>561975</xdr:colOff>
      <xdr:row>37</xdr:row>
      <xdr:rowOff>132425</xdr:rowOff>
    </xdr:to>
    <xdr:sp macro="" textlink="">
      <xdr:nvSpPr>
        <xdr:cNvPr id="82" name="円/楕円 81"/>
        <xdr:cNvSpPr/>
      </xdr:nvSpPr>
      <xdr:spPr>
        <a:xfrm>
          <a:off x="4584700" y="637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9252</xdr:rowOff>
    </xdr:from>
    <xdr:ext cx="534377" cy="259045"/>
    <xdr:sp macro="" textlink="">
      <xdr:nvSpPr>
        <xdr:cNvPr id="83" name="人件費該当値テキスト"/>
        <xdr:cNvSpPr txBox="1"/>
      </xdr:nvSpPr>
      <xdr:spPr>
        <a:xfrm>
          <a:off x="4686300" y="635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93,085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18176</xdr:rowOff>
    </xdr:from>
    <xdr:to>
      <xdr:col>5</xdr:col>
      <xdr:colOff>409575</xdr:colOff>
      <xdr:row>37</xdr:row>
      <xdr:rowOff>119776</xdr:rowOff>
    </xdr:to>
    <xdr:sp macro="" textlink="">
      <xdr:nvSpPr>
        <xdr:cNvPr id="84" name="円/楕円 83"/>
        <xdr:cNvSpPr/>
      </xdr:nvSpPr>
      <xdr:spPr>
        <a:xfrm>
          <a:off x="3746500" y="63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110903</xdr:rowOff>
    </xdr:from>
    <xdr:ext cx="534377" cy="259045"/>
    <xdr:sp macro="" textlink="">
      <xdr:nvSpPr>
        <xdr:cNvPr id="85" name="テキスト ボックス 84"/>
        <xdr:cNvSpPr txBox="1"/>
      </xdr:nvSpPr>
      <xdr:spPr>
        <a:xfrm>
          <a:off x="3530111" y="645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94,247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85983</xdr:rowOff>
    </xdr:from>
    <xdr:to>
      <xdr:col>4</xdr:col>
      <xdr:colOff>206375</xdr:colOff>
      <xdr:row>38</xdr:row>
      <xdr:rowOff>16132</xdr:rowOff>
    </xdr:to>
    <xdr:sp macro="" textlink="">
      <xdr:nvSpPr>
        <xdr:cNvPr id="86" name="円/楕円 85"/>
        <xdr:cNvSpPr/>
      </xdr:nvSpPr>
      <xdr:spPr>
        <a:xfrm>
          <a:off x="2857500" y="6429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7259</xdr:rowOff>
    </xdr:from>
    <xdr:ext cx="534377" cy="259045"/>
    <xdr:sp macro="" textlink="">
      <xdr:nvSpPr>
        <xdr:cNvPr id="87" name="テキスト ボックス 86"/>
        <xdr:cNvSpPr txBox="1"/>
      </xdr:nvSpPr>
      <xdr:spPr>
        <a:xfrm>
          <a:off x="2641111" y="652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75728</xdr:rowOff>
    </xdr:from>
    <xdr:to>
      <xdr:col>3</xdr:col>
      <xdr:colOff>3175</xdr:colOff>
      <xdr:row>38</xdr:row>
      <xdr:rowOff>5879</xdr:rowOff>
    </xdr:to>
    <xdr:sp macro="" textlink="">
      <xdr:nvSpPr>
        <xdr:cNvPr id="88" name="円/楕円 87"/>
        <xdr:cNvSpPr/>
      </xdr:nvSpPr>
      <xdr:spPr>
        <a:xfrm>
          <a:off x="1968500" y="641937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168455</xdr:rowOff>
    </xdr:from>
    <xdr:ext cx="534377" cy="259045"/>
    <xdr:sp macro="" textlink="">
      <xdr:nvSpPr>
        <xdr:cNvPr id="89" name="テキスト ボックス 88"/>
        <xdr:cNvSpPr txBox="1"/>
      </xdr:nvSpPr>
      <xdr:spPr>
        <a:xfrm>
          <a:off x="1752111" y="651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88,960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42473</xdr:rowOff>
    </xdr:from>
    <xdr:to>
      <xdr:col>1</xdr:col>
      <xdr:colOff>485775</xdr:colOff>
      <xdr:row>37</xdr:row>
      <xdr:rowOff>144073</xdr:rowOff>
    </xdr:to>
    <xdr:sp macro="" textlink="">
      <xdr:nvSpPr>
        <xdr:cNvPr id="90" name="円/楕円 89"/>
        <xdr:cNvSpPr/>
      </xdr:nvSpPr>
      <xdr:spPr>
        <a:xfrm>
          <a:off x="1079500" y="638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135200</xdr:rowOff>
    </xdr:from>
    <xdr:ext cx="534377" cy="259045"/>
    <xdr:sp macro="" textlink="">
      <xdr:nvSpPr>
        <xdr:cNvPr id="91" name="テキスト ボックス 90"/>
        <xdr:cNvSpPr txBox="1"/>
      </xdr:nvSpPr>
      <xdr:spPr>
        <a:xfrm>
          <a:off x="863111" y="647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8470</xdr:rowOff>
    </xdr:from>
    <xdr:to>
      <xdr:col>6</xdr:col>
      <xdr:colOff>511175</xdr:colOff>
      <xdr:row>56</xdr:row>
      <xdr:rowOff>44379</xdr:rowOff>
    </xdr:to>
    <xdr:cxnSp macro="">
      <xdr:nvCxnSpPr>
        <xdr:cNvPr id="118" name="直線コネクタ 117"/>
        <xdr:cNvCxnSpPr/>
      </xdr:nvCxnSpPr>
      <xdr:spPr>
        <a:xfrm flipV="1">
          <a:off x="3797300" y="9609670"/>
          <a:ext cx="8382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44379</xdr:rowOff>
    </xdr:from>
    <xdr:to>
      <xdr:col>5</xdr:col>
      <xdr:colOff>358775</xdr:colOff>
      <xdr:row>56</xdr:row>
      <xdr:rowOff>71184</xdr:rowOff>
    </xdr:to>
    <xdr:cxnSp macro="">
      <xdr:nvCxnSpPr>
        <xdr:cNvPr id="121" name="直線コネクタ 120"/>
        <xdr:cNvCxnSpPr/>
      </xdr:nvCxnSpPr>
      <xdr:spPr>
        <a:xfrm flipV="1">
          <a:off x="2908300" y="9645579"/>
          <a:ext cx="889000" cy="2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58386</xdr:rowOff>
    </xdr:from>
    <xdr:ext cx="599010" cy="259045"/>
    <xdr:sp macro="" textlink="">
      <xdr:nvSpPr>
        <xdr:cNvPr id="123" name="テキスト ボックス 122"/>
        <xdr:cNvSpPr txBox="1"/>
      </xdr:nvSpPr>
      <xdr:spPr>
        <a:xfrm>
          <a:off x="3497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71184</xdr:rowOff>
    </xdr:from>
    <xdr:to>
      <xdr:col>4</xdr:col>
      <xdr:colOff>155575</xdr:colOff>
      <xdr:row>56</xdr:row>
      <xdr:rowOff>87771</xdr:rowOff>
    </xdr:to>
    <xdr:cxnSp macro="">
      <xdr:nvCxnSpPr>
        <xdr:cNvPr id="124" name="直線コネクタ 123"/>
        <xdr:cNvCxnSpPr/>
      </xdr:nvCxnSpPr>
      <xdr:spPr>
        <a:xfrm flipV="1">
          <a:off x="2019300" y="9672384"/>
          <a:ext cx="889000" cy="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117644</xdr:rowOff>
    </xdr:from>
    <xdr:ext cx="534377" cy="259045"/>
    <xdr:sp macro="" textlink="">
      <xdr:nvSpPr>
        <xdr:cNvPr id="126" name="テキスト ボックス 125"/>
        <xdr:cNvSpPr txBox="1"/>
      </xdr:nvSpPr>
      <xdr:spPr>
        <a:xfrm>
          <a:off x="2641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84776</xdr:rowOff>
    </xdr:from>
    <xdr:to>
      <xdr:col>2</xdr:col>
      <xdr:colOff>638175</xdr:colOff>
      <xdr:row>56</xdr:row>
      <xdr:rowOff>87771</xdr:rowOff>
    </xdr:to>
    <xdr:cxnSp macro="">
      <xdr:nvCxnSpPr>
        <xdr:cNvPr id="127" name="直線コネクタ 126"/>
        <xdr:cNvCxnSpPr/>
      </xdr:nvCxnSpPr>
      <xdr:spPr>
        <a:xfrm>
          <a:off x="1130300" y="9685976"/>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142457</xdr:rowOff>
    </xdr:from>
    <xdr:ext cx="534377" cy="259045"/>
    <xdr:sp macro="" textlink="">
      <xdr:nvSpPr>
        <xdr:cNvPr id="131" name="テキスト ボックス 130"/>
        <xdr:cNvSpPr txBox="1"/>
      </xdr:nvSpPr>
      <xdr:spPr>
        <a:xfrm>
          <a:off x="863111" y="940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129120</xdr:rowOff>
    </xdr:from>
    <xdr:to>
      <xdr:col>6</xdr:col>
      <xdr:colOff>561975</xdr:colOff>
      <xdr:row>56</xdr:row>
      <xdr:rowOff>59270</xdr:rowOff>
    </xdr:to>
    <xdr:sp macro="" textlink="">
      <xdr:nvSpPr>
        <xdr:cNvPr id="137" name="円/楕円 136"/>
        <xdr:cNvSpPr/>
      </xdr:nvSpPr>
      <xdr:spPr>
        <a:xfrm>
          <a:off x="4584700" y="95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107547</xdr:rowOff>
    </xdr:from>
    <xdr:ext cx="599010" cy="259045"/>
    <xdr:sp macro="" textlink="">
      <xdr:nvSpPr>
        <xdr:cNvPr id="138" name="物件費該当値テキスト"/>
        <xdr:cNvSpPr txBox="1"/>
      </xdr:nvSpPr>
      <xdr:spPr>
        <a:xfrm>
          <a:off x="4686300" y="953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103,703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165029</xdr:rowOff>
    </xdr:from>
    <xdr:to>
      <xdr:col>5</xdr:col>
      <xdr:colOff>409575</xdr:colOff>
      <xdr:row>56</xdr:row>
      <xdr:rowOff>95179</xdr:rowOff>
    </xdr:to>
    <xdr:sp macro="" textlink="">
      <xdr:nvSpPr>
        <xdr:cNvPr id="139" name="円/楕円 138"/>
        <xdr:cNvSpPr/>
      </xdr:nvSpPr>
      <xdr:spPr>
        <a:xfrm>
          <a:off x="3746500" y="959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86306</xdr:rowOff>
    </xdr:from>
    <xdr:ext cx="534377" cy="259045"/>
    <xdr:sp macro="" textlink="">
      <xdr:nvSpPr>
        <xdr:cNvPr id="140" name="テキスト ボックス 139"/>
        <xdr:cNvSpPr txBox="1"/>
      </xdr:nvSpPr>
      <xdr:spPr>
        <a:xfrm>
          <a:off x="3530111" y="96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20384</xdr:rowOff>
    </xdr:from>
    <xdr:to>
      <xdr:col>4</xdr:col>
      <xdr:colOff>206375</xdr:colOff>
      <xdr:row>56</xdr:row>
      <xdr:rowOff>121984</xdr:rowOff>
    </xdr:to>
    <xdr:sp macro="" textlink="">
      <xdr:nvSpPr>
        <xdr:cNvPr id="141" name="円/楕円 140"/>
        <xdr:cNvSpPr/>
      </xdr:nvSpPr>
      <xdr:spPr>
        <a:xfrm>
          <a:off x="2857500" y="962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113111</xdr:rowOff>
    </xdr:from>
    <xdr:ext cx="534377" cy="259045"/>
    <xdr:sp macro="" textlink="">
      <xdr:nvSpPr>
        <xdr:cNvPr id="142" name="テキスト ボックス 141"/>
        <xdr:cNvSpPr txBox="1"/>
      </xdr:nvSpPr>
      <xdr:spPr>
        <a:xfrm>
          <a:off x="2641111" y="97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89,986</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36971</xdr:rowOff>
    </xdr:from>
    <xdr:to>
      <xdr:col>3</xdr:col>
      <xdr:colOff>3175</xdr:colOff>
      <xdr:row>56</xdr:row>
      <xdr:rowOff>138571</xdr:rowOff>
    </xdr:to>
    <xdr:sp macro="" textlink="">
      <xdr:nvSpPr>
        <xdr:cNvPr id="143" name="円/楕円 142"/>
        <xdr:cNvSpPr/>
      </xdr:nvSpPr>
      <xdr:spPr>
        <a:xfrm>
          <a:off x="1968500" y="963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129698</xdr:rowOff>
    </xdr:from>
    <xdr:ext cx="534377" cy="259045"/>
    <xdr:sp macro="" textlink="">
      <xdr:nvSpPr>
        <xdr:cNvPr id="144" name="テキスト ボックス 143"/>
        <xdr:cNvSpPr txBox="1"/>
      </xdr:nvSpPr>
      <xdr:spPr>
        <a:xfrm>
          <a:off x="1752111" y="973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86,358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33976</xdr:rowOff>
    </xdr:from>
    <xdr:to>
      <xdr:col>1</xdr:col>
      <xdr:colOff>485775</xdr:colOff>
      <xdr:row>56</xdr:row>
      <xdr:rowOff>135576</xdr:rowOff>
    </xdr:to>
    <xdr:sp macro="" textlink="">
      <xdr:nvSpPr>
        <xdr:cNvPr id="145" name="円/楕円 144"/>
        <xdr:cNvSpPr/>
      </xdr:nvSpPr>
      <xdr:spPr>
        <a:xfrm>
          <a:off x="1079500" y="963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126703</xdr:rowOff>
    </xdr:from>
    <xdr:ext cx="534377" cy="259045"/>
    <xdr:sp macro="" textlink="">
      <xdr:nvSpPr>
        <xdr:cNvPr id="146" name="テキスト ボックス 145"/>
        <xdr:cNvSpPr txBox="1"/>
      </xdr:nvSpPr>
      <xdr:spPr>
        <a:xfrm>
          <a:off x="863111" y="972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87,013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60034</xdr:rowOff>
    </xdr:from>
    <xdr:to>
      <xdr:col>6</xdr:col>
      <xdr:colOff>511175</xdr:colOff>
      <xdr:row>78</xdr:row>
      <xdr:rowOff>167360</xdr:rowOff>
    </xdr:to>
    <xdr:cxnSp macro="">
      <xdr:nvCxnSpPr>
        <xdr:cNvPr id="175" name="直線コネクタ 174"/>
        <xdr:cNvCxnSpPr/>
      </xdr:nvCxnSpPr>
      <xdr:spPr>
        <a:xfrm flipV="1">
          <a:off x="3797300" y="13433134"/>
          <a:ext cx="838200" cy="107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167360</xdr:rowOff>
    </xdr:from>
    <xdr:to>
      <xdr:col>5</xdr:col>
      <xdr:colOff>358775</xdr:colOff>
      <xdr:row>79</xdr:row>
      <xdr:rowOff>4407</xdr:rowOff>
    </xdr:to>
    <xdr:cxnSp macro="">
      <xdr:nvCxnSpPr>
        <xdr:cNvPr id="178" name="直線コネクタ 177"/>
        <xdr:cNvCxnSpPr/>
      </xdr:nvCxnSpPr>
      <xdr:spPr>
        <a:xfrm flipV="1">
          <a:off x="2908300" y="1354046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4407</xdr:rowOff>
    </xdr:from>
    <xdr:to>
      <xdr:col>4</xdr:col>
      <xdr:colOff>155575</xdr:colOff>
      <xdr:row>79</xdr:row>
      <xdr:rowOff>9131</xdr:rowOff>
    </xdr:to>
    <xdr:cxnSp macro="">
      <xdr:nvCxnSpPr>
        <xdr:cNvPr id="181" name="直線コネクタ 180"/>
        <xdr:cNvCxnSpPr/>
      </xdr:nvCxnSpPr>
      <xdr:spPr>
        <a:xfrm flipV="1">
          <a:off x="2019300" y="13548957"/>
          <a:ext cx="889000" cy="4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147282</xdr:rowOff>
    </xdr:from>
    <xdr:to>
      <xdr:col>2</xdr:col>
      <xdr:colOff>638175</xdr:colOff>
      <xdr:row>79</xdr:row>
      <xdr:rowOff>9131</xdr:rowOff>
    </xdr:to>
    <xdr:cxnSp macro="">
      <xdr:nvCxnSpPr>
        <xdr:cNvPr id="184" name="直線コネクタ 183"/>
        <xdr:cNvCxnSpPr/>
      </xdr:nvCxnSpPr>
      <xdr:spPr>
        <a:xfrm>
          <a:off x="1130300" y="13520382"/>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9234</xdr:rowOff>
    </xdr:from>
    <xdr:to>
      <xdr:col>6</xdr:col>
      <xdr:colOff>561975</xdr:colOff>
      <xdr:row>78</xdr:row>
      <xdr:rowOff>110834</xdr:rowOff>
    </xdr:to>
    <xdr:sp macro="" textlink="">
      <xdr:nvSpPr>
        <xdr:cNvPr id="194" name="円/楕円 193"/>
        <xdr:cNvSpPr/>
      </xdr:nvSpPr>
      <xdr:spPr>
        <a:xfrm>
          <a:off x="4584700" y="13382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159111</xdr:rowOff>
    </xdr:from>
    <xdr:ext cx="469744" cy="259045"/>
    <xdr:sp macro="" textlink="">
      <xdr:nvSpPr>
        <xdr:cNvPr id="195" name="維持補修費該当値テキスト"/>
        <xdr:cNvSpPr txBox="1"/>
      </xdr:nvSpPr>
      <xdr:spPr>
        <a:xfrm>
          <a:off x="4686300" y="1336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116560</xdr:rowOff>
    </xdr:from>
    <xdr:to>
      <xdr:col>5</xdr:col>
      <xdr:colOff>409575</xdr:colOff>
      <xdr:row>79</xdr:row>
      <xdr:rowOff>46710</xdr:rowOff>
    </xdr:to>
    <xdr:sp macro="" textlink="">
      <xdr:nvSpPr>
        <xdr:cNvPr id="196" name="円/楕円 195"/>
        <xdr:cNvSpPr/>
      </xdr:nvSpPr>
      <xdr:spPr>
        <a:xfrm>
          <a:off x="3746500" y="1348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37837</xdr:rowOff>
    </xdr:from>
    <xdr:ext cx="469744" cy="259045"/>
    <xdr:sp macro="" textlink="">
      <xdr:nvSpPr>
        <xdr:cNvPr id="197" name="テキスト ボックス 196"/>
        <xdr:cNvSpPr txBox="1"/>
      </xdr:nvSpPr>
      <xdr:spPr>
        <a:xfrm>
          <a:off x="3562427" y="1358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125057</xdr:rowOff>
    </xdr:from>
    <xdr:to>
      <xdr:col>4</xdr:col>
      <xdr:colOff>206375</xdr:colOff>
      <xdr:row>79</xdr:row>
      <xdr:rowOff>55207</xdr:rowOff>
    </xdr:to>
    <xdr:sp macro="" textlink="">
      <xdr:nvSpPr>
        <xdr:cNvPr id="198" name="円/楕円 197"/>
        <xdr:cNvSpPr/>
      </xdr:nvSpPr>
      <xdr:spPr>
        <a:xfrm>
          <a:off x="2857500" y="1349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46334</xdr:rowOff>
    </xdr:from>
    <xdr:ext cx="469744" cy="259045"/>
    <xdr:sp macro="" textlink="">
      <xdr:nvSpPr>
        <xdr:cNvPr id="199" name="テキスト ボックス 198"/>
        <xdr:cNvSpPr txBox="1"/>
      </xdr:nvSpPr>
      <xdr:spPr>
        <a:xfrm>
          <a:off x="2673427" y="1359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129781</xdr:rowOff>
    </xdr:from>
    <xdr:to>
      <xdr:col>3</xdr:col>
      <xdr:colOff>3175</xdr:colOff>
      <xdr:row>79</xdr:row>
      <xdr:rowOff>59931</xdr:rowOff>
    </xdr:to>
    <xdr:sp macro="" textlink="">
      <xdr:nvSpPr>
        <xdr:cNvPr id="200" name="円/楕円 199"/>
        <xdr:cNvSpPr/>
      </xdr:nvSpPr>
      <xdr:spPr>
        <a:xfrm>
          <a:off x="1968500" y="135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51058</xdr:rowOff>
    </xdr:from>
    <xdr:ext cx="378565" cy="259045"/>
    <xdr:sp macro="" textlink="">
      <xdr:nvSpPr>
        <xdr:cNvPr id="201" name="テキスト ボックス 200"/>
        <xdr:cNvSpPr txBox="1"/>
      </xdr:nvSpPr>
      <xdr:spPr>
        <a:xfrm>
          <a:off x="1830017" y="1359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96482</xdr:rowOff>
    </xdr:from>
    <xdr:to>
      <xdr:col>1</xdr:col>
      <xdr:colOff>485775</xdr:colOff>
      <xdr:row>79</xdr:row>
      <xdr:rowOff>26632</xdr:rowOff>
    </xdr:to>
    <xdr:sp macro="" textlink="">
      <xdr:nvSpPr>
        <xdr:cNvPr id="202" name="円/楕円 201"/>
        <xdr:cNvSpPr/>
      </xdr:nvSpPr>
      <xdr:spPr>
        <a:xfrm>
          <a:off x="1079500" y="134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17759</xdr:rowOff>
    </xdr:from>
    <xdr:ext cx="469744" cy="259045"/>
    <xdr:sp macro="" textlink="">
      <xdr:nvSpPr>
        <xdr:cNvPr id="203" name="テキスト ボックス 202"/>
        <xdr:cNvSpPr txBox="1"/>
      </xdr:nvSpPr>
      <xdr:spPr>
        <a:xfrm>
          <a:off x="895427" y="13562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156959</xdr:rowOff>
    </xdr:from>
    <xdr:to>
      <xdr:col>6</xdr:col>
      <xdr:colOff>510540</xdr:colOff>
      <xdr:row>98</xdr:row>
      <xdr:rowOff>17204</xdr:rowOff>
    </xdr:to>
    <xdr:cxnSp macro="">
      <xdr:nvCxnSpPr>
        <xdr:cNvPr id="230" name="直線コネクタ 229"/>
        <xdr:cNvCxnSpPr/>
      </xdr:nvCxnSpPr>
      <xdr:spPr>
        <a:xfrm flipV="1">
          <a:off x="4633595" y="15587459"/>
          <a:ext cx="1270" cy="1231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21031</xdr:rowOff>
    </xdr:from>
    <xdr:ext cx="534377" cy="259045"/>
    <xdr:sp macro="" textlink="">
      <xdr:nvSpPr>
        <xdr:cNvPr id="231" name="扶助費最小値テキスト"/>
        <xdr:cNvSpPr txBox="1"/>
      </xdr:nvSpPr>
      <xdr:spPr>
        <a:xfrm>
          <a:off x="4686300" y="168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98</xdr:row>
      <xdr:rowOff>17204</xdr:rowOff>
    </xdr:from>
    <xdr:to>
      <xdr:col>6</xdr:col>
      <xdr:colOff>600075</xdr:colOff>
      <xdr:row>98</xdr:row>
      <xdr:rowOff>17204</xdr:rowOff>
    </xdr:to>
    <xdr:cxnSp macro="">
      <xdr:nvCxnSpPr>
        <xdr:cNvPr id="232" name="直線コネクタ 231"/>
        <xdr:cNvCxnSpPr/>
      </xdr:nvCxnSpPr>
      <xdr:spPr>
        <a:xfrm>
          <a:off x="4546600" y="1681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103636</xdr:rowOff>
    </xdr:from>
    <xdr:ext cx="599010" cy="259045"/>
    <xdr:sp macro="" textlink="">
      <xdr:nvSpPr>
        <xdr:cNvPr id="233" name="扶助費最大値テキスト"/>
        <xdr:cNvSpPr txBox="1"/>
      </xdr:nvSpPr>
      <xdr:spPr>
        <a:xfrm>
          <a:off x="4686300" y="1536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90</xdr:row>
      <xdr:rowOff>156959</xdr:rowOff>
    </xdr:from>
    <xdr:to>
      <xdr:col>6</xdr:col>
      <xdr:colOff>600075</xdr:colOff>
      <xdr:row>90</xdr:row>
      <xdr:rowOff>156959</xdr:rowOff>
    </xdr:to>
    <xdr:cxnSp macro="">
      <xdr:nvCxnSpPr>
        <xdr:cNvPr id="234" name="直線コネクタ 233"/>
        <xdr:cNvCxnSpPr/>
      </xdr:nvCxnSpPr>
      <xdr:spPr>
        <a:xfrm>
          <a:off x="4546600" y="15587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171297</xdr:rowOff>
    </xdr:from>
    <xdr:to>
      <xdr:col>6</xdr:col>
      <xdr:colOff>511175</xdr:colOff>
      <xdr:row>98</xdr:row>
      <xdr:rowOff>18476</xdr:rowOff>
    </xdr:to>
    <xdr:cxnSp macro="">
      <xdr:nvCxnSpPr>
        <xdr:cNvPr id="235" name="直線コネクタ 234"/>
        <xdr:cNvCxnSpPr/>
      </xdr:nvCxnSpPr>
      <xdr:spPr>
        <a:xfrm flipV="1">
          <a:off x="3797300" y="16801947"/>
          <a:ext cx="838200" cy="1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95595</xdr:rowOff>
    </xdr:from>
    <xdr:ext cx="534377" cy="259045"/>
    <xdr:sp macro="" textlink="">
      <xdr:nvSpPr>
        <xdr:cNvPr id="236" name="扶助費平均値テキスト"/>
        <xdr:cNvSpPr txBox="1"/>
      </xdr:nvSpPr>
      <xdr:spPr>
        <a:xfrm>
          <a:off x="4686300" y="1621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72718</xdr:rowOff>
    </xdr:from>
    <xdr:to>
      <xdr:col>6</xdr:col>
      <xdr:colOff>561975</xdr:colOff>
      <xdr:row>96</xdr:row>
      <xdr:rowOff>2868</xdr:rowOff>
    </xdr:to>
    <xdr:sp macro="" textlink="">
      <xdr:nvSpPr>
        <xdr:cNvPr id="237" name="フローチャート : 判断 236"/>
        <xdr:cNvSpPr/>
      </xdr:nvSpPr>
      <xdr:spPr>
        <a:xfrm>
          <a:off x="4584700" y="1636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18476</xdr:rowOff>
    </xdr:from>
    <xdr:to>
      <xdr:col>5</xdr:col>
      <xdr:colOff>358775</xdr:colOff>
      <xdr:row>98</xdr:row>
      <xdr:rowOff>86959</xdr:rowOff>
    </xdr:to>
    <xdr:cxnSp macro="">
      <xdr:nvCxnSpPr>
        <xdr:cNvPr id="238" name="直線コネクタ 237"/>
        <xdr:cNvCxnSpPr/>
      </xdr:nvCxnSpPr>
      <xdr:spPr>
        <a:xfrm flipV="1">
          <a:off x="2908300" y="16820576"/>
          <a:ext cx="8890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116560</xdr:rowOff>
    </xdr:from>
    <xdr:to>
      <xdr:col>5</xdr:col>
      <xdr:colOff>409575</xdr:colOff>
      <xdr:row>96</xdr:row>
      <xdr:rowOff>46710</xdr:rowOff>
    </xdr:to>
    <xdr:sp macro="" textlink="">
      <xdr:nvSpPr>
        <xdr:cNvPr id="239" name="フローチャート : 判断 238"/>
        <xdr:cNvSpPr/>
      </xdr:nvSpPr>
      <xdr:spPr>
        <a:xfrm>
          <a:off x="3746500" y="1640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63237</xdr:rowOff>
    </xdr:from>
    <xdr:ext cx="534377" cy="259045"/>
    <xdr:sp macro="" textlink="">
      <xdr:nvSpPr>
        <xdr:cNvPr id="240" name="テキスト ボックス 239"/>
        <xdr:cNvSpPr txBox="1"/>
      </xdr:nvSpPr>
      <xdr:spPr>
        <a:xfrm>
          <a:off x="3530111" y="1617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86959</xdr:rowOff>
    </xdr:from>
    <xdr:to>
      <xdr:col>4</xdr:col>
      <xdr:colOff>155575</xdr:colOff>
      <xdr:row>98</xdr:row>
      <xdr:rowOff>103304</xdr:rowOff>
    </xdr:to>
    <xdr:cxnSp macro="">
      <xdr:nvCxnSpPr>
        <xdr:cNvPr id="241" name="直線コネクタ 240"/>
        <xdr:cNvCxnSpPr/>
      </xdr:nvCxnSpPr>
      <xdr:spPr>
        <a:xfrm flipV="1">
          <a:off x="2019300" y="16889059"/>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17577</xdr:rowOff>
    </xdr:from>
    <xdr:to>
      <xdr:col>4</xdr:col>
      <xdr:colOff>206375</xdr:colOff>
      <xdr:row>96</xdr:row>
      <xdr:rowOff>119177</xdr:rowOff>
    </xdr:to>
    <xdr:sp macro="" textlink="">
      <xdr:nvSpPr>
        <xdr:cNvPr id="242" name="フローチャート : 判断 241"/>
        <xdr:cNvSpPr/>
      </xdr:nvSpPr>
      <xdr:spPr>
        <a:xfrm>
          <a:off x="2857500" y="1647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135704</xdr:rowOff>
    </xdr:from>
    <xdr:ext cx="534377" cy="259045"/>
    <xdr:sp macro="" textlink="">
      <xdr:nvSpPr>
        <xdr:cNvPr id="243" name="テキスト ボックス 242"/>
        <xdr:cNvSpPr txBox="1"/>
      </xdr:nvSpPr>
      <xdr:spPr>
        <a:xfrm>
          <a:off x="2641111" y="162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103304</xdr:rowOff>
    </xdr:from>
    <xdr:to>
      <xdr:col>2</xdr:col>
      <xdr:colOff>638175</xdr:colOff>
      <xdr:row>98</xdr:row>
      <xdr:rowOff>139193</xdr:rowOff>
    </xdr:to>
    <xdr:cxnSp macro="">
      <xdr:nvCxnSpPr>
        <xdr:cNvPr id="244" name="直線コネクタ 243"/>
        <xdr:cNvCxnSpPr/>
      </xdr:nvCxnSpPr>
      <xdr:spPr>
        <a:xfrm flipV="1">
          <a:off x="1130300" y="16905404"/>
          <a:ext cx="889000" cy="3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47278</xdr:rowOff>
    </xdr:from>
    <xdr:to>
      <xdr:col>3</xdr:col>
      <xdr:colOff>3175</xdr:colOff>
      <xdr:row>96</xdr:row>
      <xdr:rowOff>148878</xdr:rowOff>
    </xdr:to>
    <xdr:sp macro="" textlink="">
      <xdr:nvSpPr>
        <xdr:cNvPr id="245" name="フローチャート : 判断 244"/>
        <xdr:cNvSpPr/>
      </xdr:nvSpPr>
      <xdr:spPr>
        <a:xfrm>
          <a:off x="1968500" y="1650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165405</xdr:rowOff>
    </xdr:from>
    <xdr:ext cx="534377" cy="259045"/>
    <xdr:sp macro="" textlink="">
      <xdr:nvSpPr>
        <xdr:cNvPr id="246" name="テキスト ボックス 245"/>
        <xdr:cNvSpPr txBox="1"/>
      </xdr:nvSpPr>
      <xdr:spPr>
        <a:xfrm>
          <a:off x="1752111" y="162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41318</xdr:rowOff>
    </xdr:from>
    <xdr:to>
      <xdr:col>1</xdr:col>
      <xdr:colOff>485775</xdr:colOff>
      <xdr:row>96</xdr:row>
      <xdr:rowOff>142918</xdr:rowOff>
    </xdr:to>
    <xdr:sp macro="" textlink="">
      <xdr:nvSpPr>
        <xdr:cNvPr id="247" name="フローチャート : 判断 246"/>
        <xdr:cNvSpPr/>
      </xdr:nvSpPr>
      <xdr:spPr>
        <a:xfrm>
          <a:off x="1079500" y="1650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159445</xdr:rowOff>
    </xdr:from>
    <xdr:ext cx="534377" cy="259045"/>
    <xdr:sp macro="" textlink="">
      <xdr:nvSpPr>
        <xdr:cNvPr id="248" name="テキスト ボックス 247"/>
        <xdr:cNvSpPr txBox="1"/>
      </xdr:nvSpPr>
      <xdr:spPr>
        <a:xfrm>
          <a:off x="863111" y="1627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120497</xdr:rowOff>
    </xdr:from>
    <xdr:to>
      <xdr:col>6</xdr:col>
      <xdr:colOff>561975</xdr:colOff>
      <xdr:row>98</xdr:row>
      <xdr:rowOff>50647</xdr:rowOff>
    </xdr:to>
    <xdr:sp macro="" textlink="">
      <xdr:nvSpPr>
        <xdr:cNvPr id="254" name="円/楕円 253"/>
        <xdr:cNvSpPr/>
      </xdr:nvSpPr>
      <xdr:spPr>
        <a:xfrm>
          <a:off x="4584700" y="1675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35424</xdr:rowOff>
    </xdr:from>
    <xdr:ext cx="534377" cy="259045"/>
    <xdr:sp macro="" textlink="">
      <xdr:nvSpPr>
        <xdr:cNvPr id="255" name="扶助費該当値テキスト"/>
        <xdr:cNvSpPr txBox="1"/>
      </xdr:nvSpPr>
      <xdr:spPr>
        <a:xfrm>
          <a:off x="4686300" y="1666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36,565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139126</xdr:rowOff>
    </xdr:from>
    <xdr:to>
      <xdr:col>5</xdr:col>
      <xdr:colOff>409575</xdr:colOff>
      <xdr:row>98</xdr:row>
      <xdr:rowOff>69276</xdr:rowOff>
    </xdr:to>
    <xdr:sp macro="" textlink="">
      <xdr:nvSpPr>
        <xdr:cNvPr id="256" name="円/楕円 255"/>
        <xdr:cNvSpPr/>
      </xdr:nvSpPr>
      <xdr:spPr>
        <a:xfrm>
          <a:off x="3746500" y="1676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60403</xdr:rowOff>
    </xdr:from>
    <xdr:ext cx="534377" cy="259045"/>
    <xdr:sp macro="" textlink="">
      <xdr:nvSpPr>
        <xdr:cNvPr id="257" name="テキスト ボックス 256"/>
        <xdr:cNvSpPr txBox="1"/>
      </xdr:nvSpPr>
      <xdr:spPr>
        <a:xfrm>
          <a:off x="3530111" y="1686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36159</xdr:rowOff>
    </xdr:from>
    <xdr:to>
      <xdr:col>4</xdr:col>
      <xdr:colOff>206375</xdr:colOff>
      <xdr:row>98</xdr:row>
      <xdr:rowOff>137759</xdr:rowOff>
    </xdr:to>
    <xdr:sp macro="" textlink="">
      <xdr:nvSpPr>
        <xdr:cNvPr id="258" name="円/楕円 257"/>
        <xdr:cNvSpPr/>
      </xdr:nvSpPr>
      <xdr:spPr>
        <a:xfrm>
          <a:off x="2857500" y="1683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128886</xdr:rowOff>
    </xdr:from>
    <xdr:ext cx="534377" cy="259045"/>
    <xdr:sp macro="" textlink="">
      <xdr:nvSpPr>
        <xdr:cNvPr id="259" name="テキスト ボックス 258"/>
        <xdr:cNvSpPr txBox="1"/>
      </xdr:nvSpPr>
      <xdr:spPr>
        <a:xfrm>
          <a:off x="2641111" y="169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31,230</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52504</xdr:rowOff>
    </xdr:from>
    <xdr:to>
      <xdr:col>3</xdr:col>
      <xdr:colOff>3175</xdr:colOff>
      <xdr:row>98</xdr:row>
      <xdr:rowOff>154104</xdr:rowOff>
    </xdr:to>
    <xdr:sp macro="" textlink="">
      <xdr:nvSpPr>
        <xdr:cNvPr id="260" name="円/楕円 259"/>
        <xdr:cNvSpPr/>
      </xdr:nvSpPr>
      <xdr:spPr>
        <a:xfrm>
          <a:off x="1968500" y="1685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145231</xdr:rowOff>
    </xdr:from>
    <xdr:ext cx="534377" cy="259045"/>
    <xdr:sp macro="" textlink="">
      <xdr:nvSpPr>
        <xdr:cNvPr id="261" name="テキスト ボックス 260"/>
        <xdr:cNvSpPr txBox="1"/>
      </xdr:nvSpPr>
      <xdr:spPr>
        <a:xfrm>
          <a:off x="1752111" y="1694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30,229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88393</xdr:rowOff>
    </xdr:from>
    <xdr:to>
      <xdr:col>1</xdr:col>
      <xdr:colOff>485775</xdr:colOff>
      <xdr:row>99</xdr:row>
      <xdr:rowOff>18543</xdr:rowOff>
    </xdr:to>
    <xdr:sp macro="" textlink="">
      <xdr:nvSpPr>
        <xdr:cNvPr id="262" name="円/楕円 261"/>
        <xdr:cNvSpPr/>
      </xdr:nvSpPr>
      <xdr:spPr>
        <a:xfrm>
          <a:off x="1079500" y="168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9670</xdr:rowOff>
    </xdr:from>
    <xdr:ext cx="534377" cy="259045"/>
    <xdr:sp macro="" textlink="">
      <xdr:nvSpPr>
        <xdr:cNvPr id="263" name="テキスト ボックス 262"/>
        <xdr:cNvSpPr txBox="1"/>
      </xdr:nvSpPr>
      <xdr:spPr>
        <a:xfrm>
          <a:off x="863111" y="169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5" name="直線コネクタ 284"/>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6"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7" name="直線コネクタ 286"/>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8"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9" name="直線コネクタ 288"/>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53929</xdr:rowOff>
    </xdr:from>
    <xdr:to>
      <xdr:col>15</xdr:col>
      <xdr:colOff>180975</xdr:colOff>
      <xdr:row>37</xdr:row>
      <xdr:rowOff>70210</xdr:rowOff>
    </xdr:to>
    <xdr:cxnSp macro="">
      <xdr:nvCxnSpPr>
        <xdr:cNvPr id="290" name="直線コネクタ 289"/>
        <xdr:cNvCxnSpPr/>
      </xdr:nvCxnSpPr>
      <xdr:spPr>
        <a:xfrm flipV="1">
          <a:off x="9639300" y="6397579"/>
          <a:ext cx="8382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91"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2" name="フローチャート : 判断 291"/>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56471</xdr:rowOff>
    </xdr:from>
    <xdr:to>
      <xdr:col>14</xdr:col>
      <xdr:colOff>28575</xdr:colOff>
      <xdr:row>37</xdr:row>
      <xdr:rowOff>70210</xdr:rowOff>
    </xdr:to>
    <xdr:cxnSp macro="">
      <xdr:nvCxnSpPr>
        <xdr:cNvPr id="293" name="直線コネクタ 292"/>
        <xdr:cNvCxnSpPr/>
      </xdr:nvCxnSpPr>
      <xdr:spPr>
        <a:xfrm>
          <a:off x="8750300" y="6400121"/>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4" name="フローチャート : 判断 293"/>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5" name="テキスト ボックス 294"/>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56471</xdr:rowOff>
    </xdr:from>
    <xdr:to>
      <xdr:col>12</xdr:col>
      <xdr:colOff>511175</xdr:colOff>
      <xdr:row>37</xdr:row>
      <xdr:rowOff>74887</xdr:rowOff>
    </xdr:to>
    <xdr:cxnSp macro="">
      <xdr:nvCxnSpPr>
        <xdr:cNvPr id="296" name="直線コネクタ 295"/>
        <xdr:cNvCxnSpPr/>
      </xdr:nvCxnSpPr>
      <xdr:spPr>
        <a:xfrm flipV="1">
          <a:off x="7861300" y="6400121"/>
          <a:ext cx="889000" cy="1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7" name="フローチャート : 判断 296"/>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8" name="テキスト ボックス 297"/>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66392</xdr:rowOff>
    </xdr:from>
    <xdr:to>
      <xdr:col>11</xdr:col>
      <xdr:colOff>307975</xdr:colOff>
      <xdr:row>37</xdr:row>
      <xdr:rowOff>74887</xdr:rowOff>
    </xdr:to>
    <xdr:cxnSp macro="">
      <xdr:nvCxnSpPr>
        <xdr:cNvPr id="299" name="直線コネクタ 298"/>
        <xdr:cNvCxnSpPr/>
      </xdr:nvCxnSpPr>
      <xdr:spPr>
        <a:xfrm>
          <a:off x="6972300" y="6410042"/>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300" name="フローチャート : 判断 299"/>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301" name="テキスト ボックス 300"/>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2" name="フローチャート : 判断 301"/>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3" name="テキスト ボックス 302"/>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3129</xdr:rowOff>
    </xdr:from>
    <xdr:to>
      <xdr:col>15</xdr:col>
      <xdr:colOff>231775</xdr:colOff>
      <xdr:row>37</xdr:row>
      <xdr:rowOff>104729</xdr:rowOff>
    </xdr:to>
    <xdr:sp macro="" textlink="">
      <xdr:nvSpPr>
        <xdr:cNvPr id="309" name="円/楕円 308"/>
        <xdr:cNvSpPr/>
      </xdr:nvSpPr>
      <xdr:spPr>
        <a:xfrm>
          <a:off x="10426700" y="634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89506</xdr:rowOff>
    </xdr:from>
    <xdr:ext cx="534377" cy="259045"/>
    <xdr:sp macro="" textlink="">
      <xdr:nvSpPr>
        <xdr:cNvPr id="310" name="補助費等該当値テキスト"/>
        <xdr:cNvSpPr txBox="1"/>
      </xdr:nvSpPr>
      <xdr:spPr>
        <a:xfrm>
          <a:off x="10528300" y="626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56,260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19410</xdr:rowOff>
    </xdr:from>
    <xdr:to>
      <xdr:col>14</xdr:col>
      <xdr:colOff>79375</xdr:colOff>
      <xdr:row>37</xdr:row>
      <xdr:rowOff>121010</xdr:rowOff>
    </xdr:to>
    <xdr:sp macro="" textlink="">
      <xdr:nvSpPr>
        <xdr:cNvPr id="311" name="円/楕円 310"/>
        <xdr:cNvSpPr/>
      </xdr:nvSpPr>
      <xdr:spPr>
        <a:xfrm>
          <a:off x="9588500" y="636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112137</xdr:rowOff>
    </xdr:from>
    <xdr:ext cx="534377" cy="259045"/>
    <xdr:sp macro="" textlink="">
      <xdr:nvSpPr>
        <xdr:cNvPr id="312" name="テキスト ボックス 311"/>
        <xdr:cNvSpPr txBox="1"/>
      </xdr:nvSpPr>
      <xdr:spPr>
        <a:xfrm>
          <a:off x="9372111" y="64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52,699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5671</xdr:rowOff>
    </xdr:from>
    <xdr:to>
      <xdr:col>12</xdr:col>
      <xdr:colOff>561975</xdr:colOff>
      <xdr:row>37</xdr:row>
      <xdr:rowOff>107271</xdr:rowOff>
    </xdr:to>
    <xdr:sp macro="" textlink="">
      <xdr:nvSpPr>
        <xdr:cNvPr id="313" name="円/楕円 312"/>
        <xdr:cNvSpPr/>
      </xdr:nvSpPr>
      <xdr:spPr>
        <a:xfrm>
          <a:off x="8699500" y="634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98398</xdr:rowOff>
    </xdr:from>
    <xdr:ext cx="534377" cy="259045"/>
    <xdr:sp macro="" textlink="">
      <xdr:nvSpPr>
        <xdr:cNvPr id="314" name="テキスト ボックス 313"/>
        <xdr:cNvSpPr txBox="1"/>
      </xdr:nvSpPr>
      <xdr:spPr>
        <a:xfrm>
          <a:off x="8483111" y="644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24087</xdr:rowOff>
    </xdr:from>
    <xdr:to>
      <xdr:col>11</xdr:col>
      <xdr:colOff>358775</xdr:colOff>
      <xdr:row>37</xdr:row>
      <xdr:rowOff>125687</xdr:rowOff>
    </xdr:to>
    <xdr:sp macro="" textlink="">
      <xdr:nvSpPr>
        <xdr:cNvPr id="315" name="円/楕円 314"/>
        <xdr:cNvSpPr/>
      </xdr:nvSpPr>
      <xdr:spPr>
        <a:xfrm>
          <a:off x="7810500" y="636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116814</xdr:rowOff>
    </xdr:from>
    <xdr:ext cx="534377" cy="259045"/>
    <xdr:sp macro="" textlink="">
      <xdr:nvSpPr>
        <xdr:cNvPr id="316" name="テキスト ボックス 315"/>
        <xdr:cNvSpPr txBox="1"/>
      </xdr:nvSpPr>
      <xdr:spPr>
        <a:xfrm>
          <a:off x="7594111" y="6460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15592</xdr:rowOff>
    </xdr:from>
    <xdr:to>
      <xdr:col>10</xdr:col>
      <xdr:colOff>155575</xdr:colOff>
      <xdr:row>37</xdr:row>
      <xdr:rowOff>117192</xdr:rowOff>
    </xdr:to>
    <xdr:sp macro="" textlink="">
      <xdr:nvSpPr>
        <xdr:cNvPr id="317" name="円/楕円 316"/>
        <xdr:cNvSpPr/>
      </xdr:nvSpPr>
      <xdr:spPr>
        <a:xfrm>
          <a:off x="6921500" y="63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108319</xdr:rowOff>
    </xdr:from>
    <xdr:ext cx="534377" cy="259045"/>
    <xdr:sp macro="" textlink="">
      <xdr:nvSpPr>
        <xdr:cNvPr id="318" name="テキスト ボックス 317"/>
        <xdr:cNvSpPr txBox="1"/>
      </xdr:nvSpPr>
      <xdr:spPr>
        <a:xfrm>
          <a:off x="6705111" y="645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2" name="直線コネクタ 341"/>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3"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4" name="直線コネクタ 343"/>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5"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6" name="直線コネクタ 345"/>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104663</xdr:rowOff>
    </xdr:from>
    <xdr:to>
      <xdr:col>15</xdr:col>
      <xdr:colOff>180975</xdr:colOff>
      <xdr:row>58</xdr:row>
      <xdr:rowOff>134556</xdr:rowOff>
    </xdr:to>
    <xdr:cxnSp macro="">
      <xdr:nvCxnSpPr>
        <xdr:cNvPr id="347" name="直線コネクタ 346"/>
        <xdr:cNvCxnSpPr/>
      </xdr:nvCxnSpPr>
      <xdr:spPr>
        <a:xfrm flipV="1">
          <a:off x="9639300" y="10048763"/>
          <a:ext cx="838200" cy="29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8"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9" name="フローチャート : 判断 348"/>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80363</xdr:rowOff>
    </xdr:from>
    <xdr:to>
      <xdr:col>14</xdr:col>
      <xdr:colOff>28575</xdr:colOff>
      <xdr:row>58</xdr:row>
      <xdr:rowOff>134556</xdr:rowOff>
    </xdr:to>
    <xdr:cxnSp macro="">
      <xdr:nvCxnSpPr>
        <xdr:cNvPr id="350" name="直線コネクタ 349"/>
        <xdr:cNvCxnSpPr/>
      </xdr:nvCxnSpPr>
      <xdr:spPr>
        <a:xfrm>
          <a:off x="8750300" y="10024463"/>
          <a:ext cx="889000" cy="5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51" name="フローチャート : 判断 350"/>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170127</xdr:rowOff>
    </xdr:from>
    <xdr:ext cx="599010" cy="259045"/>
    <xdr:sp macro="" textlink="">
      <xdr:nvSpPr>
        <xdr:cNvPr id="352" name="テキスト ボックス 351"/>
        <xdr:cNvSpPr txBox="1"/>
      </xdr:nvSpPr>
      <xdr:spPr>
        <a:xfrm>
          <a:off x="9339794" y="942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25529</xdr:rowOff>
    </xdr:from>
    <xdr:to>
      <xdr:col>12</xdr:col>
      <xdr:colOff>511175</xdr:colOff>
      <xdr:row>58</xdr:row>
      <xdr:rowOff>80363</xdr:rowOff>
    </xdr:to>
    <xdr:cxnSp macro="">
      <xdr:nvCxnSpPr>
        <xdr:cNvPr id="353" name="直線コネクタ 352"/>
        <xdr:cNvCxnSpPr/>
      </xdr:nvCxnSpPr>
      <xdr:spPr>
        <a:xfrm>
          <a:off x="7861300" y="9798179"/>
          <a:ext cx="889000" cy="22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4" name="フローチャート : 判断 353"/>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170169</xdr:rowOff>
    </xdr:from>
    <xdr:ext cx="599010" cy="259045"/>
    <xdr:sp macro="" textlink="">
      <xdr:nvSpPr>
        <xdr:cNvPr id="355" name="テキスト ボックス 354"/>
        <xdr:cNvSpPr txBox="1"/>
      </xdr:nvSpPr>
      <xdr:spPr>
        <a:xfrm>
          <a:off x="8450794" y="94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25529</xdr:rowOff>
    </xdr:from>
    <xdr:to>
      <xdr:col>11</xdr:col>
      <xdr:colOff>307975</xdr:colOff>
      <xdr:row>58</xdr:row>
      <xdr:rowOff>76648</xdr:rowOff>
    </xdr:to>
    <xdr:cxnSp macro="">
      <xdr:nvCxnSpPr>
        <xdr:cNvPr id="356" name="直線コネクタ 355"/>
        <xdr:cNvCxnSpPr/>
      </xdr:nvCxnSpPr>
      <xdr:spPr>
        <a:xfrm flipV="1">
          <a:off x="6972300" y="9798179"/>
          <a:ext cx="889000" cy="22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7" name="フローチャート : 判断 356"/>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8" name="テキスト ボックス 357"/>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9" name="フローチャート : 判断 358"/>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60" name="テキスト ボックス 359"/>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53863</xdr:rowOff>
    </xdr:from>
    <xdr:to>
      <xdr:col>15</xdr:col>
      <xdr:colOff>231775</xdr:colOff>
      <xdr:row>58</xdr:row>
      <xdr:rowOff>155463</xdr:rowOff>
    </xdr:to>
    <xdr:sp macro="" textlink="">
      <xdr:nvSpPr>
        <xdr:cNvPr id="366" name="円/楕円 365"/>
        <xdr:cNvSpPr/>
      </xdr:nvSpPr>
      <xdr:spPr>
        <a:xfrm>
          <a:off x="10426700" y="999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140240</xdr:rowOff>
    </xdr:from>
    <xdr:ext cx="534377" cy="259045"/>
    <xdr:sp macro="" textlink="">
      <xdr:nvSpPr>
        <xdr:cNvPr id="367" name="普通建設事業費該当値テキスト"/>
        <xdr:cNvSpPr txBox="1"/>
      </xdr:nvSpPr>
      <xdr:spPr>
        <a:xfrm>
          <a:off x="10528300" y="991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29,196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83756</xdr:rowOff>
    </xdr:from>
    <xdr:to>
      <xdr:col>14</xdr:col>
      <xdr:colOff>79375</xdr:colOff>
      <xdr:row>59</xdr:row>
      <xdr:rowOff>13906</xdr:rowOff>
    </xdr:to>
    <xdr:sp macro="" textlink="">
      <xdr:nvSpPr>
        <xdr:cNvPr id="368" name="円/楕円 367"/>
        <xdr:cNvSpPr/>
      </xdr:nvSpPr>
      <xdr:spPr>
        <a:xfrm>
          <a:off x="9588500" y="10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5033</xdr:rowOff>
    </xdr:from>
    <xdr:ext cx="534377" cy="259045"/>
    <xdr:sp macro="" textlink="">
      <xdr:nvSpPr>
        <xdr:cNvPr id="369" name="テキスト ボックス 368"/>
        <xdr:cNvSpPr txBox="1"/>
      </xdr:nvSpPr>
      <xdr:spPr>
        <a:xfrm>
          <a:off x="9372111" y="1012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21,350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29563</xdr:rowOff>
    </xdr:from>
    <xdr:to>
      <xdr:col>12</xdr:col>
      <xdr:colOff>561975</xdr:colOff>
      <xdr:row>58</xdr:row>
      <xdr:rowOff>131163</xdr:rowOff>
    </xdr:to>
    <xdr:sp macro="" textlink="">
      <xdr:nvSpPr>
        <xdr:cNvPr id="370" name="円/楕円 369"/>
        <xdr:cNvSpPr/>
      </xdr:nvSpPr>
      <xdr:spPr>
        <a:xfrm>
          <a:off x="8699500" y="997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122290</xdr:rowOff>
    </xdr:from>
    <xdr:ext cx="534377" cy="259045"/>
    <xdr:sp macro="" textlink="">
      <xdr:nvSpPr>
        <xdr:cNvPr id="371" name="テキスト ボックス 370"/>
        <xdr:cNvSpPr txBox="1"/>
      </xdr:nvSpPr>
      <xdr:spPr>
        <a:xfrm>
          <a:off x="8483111" y="1006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35,574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146179</xdr:rowOff>
    </xdr:from>
    <xdr:to>
      <xdr:col>11</xdr:col>
      <xdr:colOff>358775</xdr:colOff>
      <xdr:row>57</xdr:row>
      <xdr:rowOff>76329</xdr:rowOff>
    </xdr:to>
    <xdr:sp macro="" textlink="">
      <xdr:nvSpPr>
        <xdr:cNvPr id="372" name="円/楕円 371"/>
        <xdr:cNvSpPr/>
      </xdr:nvSpPr>
      <xdr:spPr>
        <a:xfrm>
          <a:off x="7810500" y="974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92856</xdr:rowOff>
    </xdr:from>
    <xdr:ext cx="534377" cy="259045"/>
    <xdr:sp macro="" textlink="">
      <xdr:nvSpPr>
        <xdr:cNvPr id="373" name="テキスト ボックス 372"/>
        <xdr:cNvSpPr txBox="1"/>
      </xdr:nvSpPr>
      <xdr:spPr>
        <a:xfrm>
          <a:off x="7594111" y="952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94,966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25848</xdr:rowOff>
    </xdr:from>
    <xdr:to>
      <xdr:col>10</xdr:col>
      <xdr:colOff>155575</xdr:colOff>
      <xdr:row>58</xdr:row>
      <xdr:rowOff>127448</xdr:rowOff>
    </xdr:to>
    <xdr:sp macro="" textlink="">
      <xdr:nvSpPr>
        <xdr:cNvPr id="374" name="円/楕円 373"/>
        <xdr:cNvSpPr/>
      </xdr:nvSpPr>
      <xdr:spPr>
        <a:xfrm>
          <a:off x="6921500" y="996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118575</xdr:rowOff>
    </xdr:from>
    <xdr:ext cx="534377" cy="259045"/>
    <xdr:sp macro="" textlink="">
      <xdr:nvSpPr>
        <xdr:cNvPr id="375" name="テキスト ボックス 374"/>
        <xdr:cNvSpPr txBox="1"/>
      </xdr:nvSpPr>
      <xdr:spPr>
        <a:xfrm>
          <a:off x="6705111" y="1006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9" name="テキスト ボックス 388"/>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1" name="テキスト ボックス 390"/>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3" name="テキスト ボックス 392"/>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7" name="直線コネクタ 396"/>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400"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401" name="直線コネクタ 400"/>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75536</xdr:rowOff>
    </xdr:from>
    <xdr:to>
      <xdr:col>15</xdr:col>
      <xdr:colOff>180975</xdr:colOff>
      <xdr:row>78</xdr:row>
      <xdr:rowOff>107304</xdr:rowOff>
    </xdr:to>
    <xdr:cxnSp macro="">
      <xdr:nvCxnSpPr>
        <xdr:cNvPr id="402" name="直線コネクタ 401"/>
        <xdr:cNvCxnSpPr/>
      </xdr:nvCxnSpPr>
      <xdr:spPr>
        <a:xfrm flipV="1">
          <a:off x="9639300" y="13448636"/>
          <a:ext cx="838200" cy="3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3"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4" name="フローチャート : 判断 403"/>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5" name="フローチャート : 判断 404"/>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6" name="テキスト ボックス 405"/>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24736</xdr:rowOff>
    </xdr:from>
    <xdr:to>
      <xdr:col>15</xdr:col>
      <xdr:colOff>231775</xdr:colOff>
      <xdr:row>78</xdr:row>
      <xdr:rowOff>126336</xdr:rowOff>
    </xdr:to>
    <xdr:sp macro="" textlink="">
      <xdr:nvSpPr>
        <xdr:cNvPr id="412" name="円/楕円 411"/>
        <xdr:cNvSpPr/>
      </xdr:nvSpPr>
      <xdr:spPr>
        <a:xfrm>
          <a:off x="10426700" y="1339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111113</xdr:rowOff>
    </xdr:from>
    <xdr:ext cx="534377" cy="259045"/>
    <xdr:sp macro="" textlink="">
      <xdr:nvSpPr>
        <xdr:cNvPr id="413" name="普通建設事業費 （ うち新規整備　）該当値テキスト"/>
        <xdr:cNvSpPr txBox="1"/>
      </xdr:nvSpPr>
      <xdr:spPr>
        <a:xfrm>
          <a:off x="10528300" y="133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56504</xdr:rowOff>
    </xdr:from>
    <xdr:to>
      <xdr:col>14</xdr:col>
      <xdr:colOff>79375</xdr:colOff>
      <xdr:row>78</xdr:row>
      <xdr:rowOff>158104</xdr:rowOff>
    </xdr:to>
    <xdr:sp macro="" textlink="">
      <xdr:nvSpPr>
        <xdr:cNvPr id="414" name="円/楕円 413"/>
        <xdr:cNvSpPr/>
      </xdr:nvSpPr>
      <xdr:spPr>
        <a:xfrm>
          <a:off x="9588500" y="1342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149231</xdr:rowOff>
    </xdr:from>
    <xdr:ext cx="469744" cy="259045"/>
    <xdr:sp macro="" textlink="">
      <xdr:nvSpPr>
        <xdr:cNvPr id="415" name="テキスト ボックス 414"/>
        <xdr:cNvSpPr txBox="1"/>
      </xdr:nvSpPr>
      <xdr:spPr>
        <a:xfrm>
          <a:off x="9404427" y="135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6" name="正方形/長方形 41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7" name="正方形/長方形 41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8" name="正方形/長方形 41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9" name="正方形/長方形 41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0" name="正方形/長方形 41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1" name="正方形/長方形 42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2" name="正方形/長方形 42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3" name="正方形/長方形 42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4" name="テキスト ボックス 42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5" name="直線コネクタ 42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6" name="直線コネクタ 42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7" name="テキスト ボックス 42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8" name="直線コネクタ 42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9" name="テキスト ボックス 42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0" name="直線コネクタ 42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1" name="テキスト ボックス 43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2" name="直線コネクタ 43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3" name="テキスト ボックス 43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4" name="直線コネクタ 43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5" name="テキスト ボックス 43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7" name="直線コネクタ 436"/>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8"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9" name="直線コネクタ 438"/>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40"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41" name="直線コネクタ 440"/>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27631</xdr:rowOff>
    </xdr:from>
    <xdr:to>
      <xdr:col>15</xdr:col>
      <xdr:colOff>180975</xdr:colOff>
      <xdr:row>98</xdr:row>
      <xdr:rowOff>28208</xdr:rowOff>
    </xdr:to>
    <xdr:cxnSp macro="">
      <xdr:nvCxnSpPr>
        <xdr:cNvPr id="442" name="直線コネクタ 441"/>
        <xdr:cNvCxnSpPr/>
      </xdr:nvCxnSpPr>
      <xdr:spPr>
        <a:xfrm>
          <a:off x="9639300" y="16829731"/>
          <a:ext cx="838200" cy="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3"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4" name="フローチャート : 判断 443"/>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5" name="フローチャート : 判断 444"/>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102145</xdr:rowOff>
    </xdr:from>
    <xdr:ext cx="534377" cy="259045"/>
    <xdr:sp macro="" textlink="">
      <xdr:nvSpPr>
        <xdr:cNvPr id="446" name="テキスト ボックス 445"/>
        <xdr:cNvSpPr txBox="1"/>
      </xdr:nvSpPr>
      <xdr:spPr>
        <a:xfrm>
          <a:off x="9372111" y="1621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148858</xdr:rowOff>
    </xdr:from>
    <xdr:to>
      <xdr:col>15</xdr:col>
      <xdr:colOff>231775</xdr:colOff>
      <xdr:row>98</xdr:row>
      <xdr:rowOff>79008</xdr:rowOff>
    </xdr:to>
    <xdr:sp macro="" textlink="">
      <xdr:nvSpPr>
        <xdr:cNvPr id="452" name="円/楕円 451"/>
        <xdr:cNvSpPr/>
      </xdr:nvSpPr>
      <xdr:spPr>
        <a:xfrm>
          <a:off x="10426700" y="1677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63785</xdr:rowOff>
    </xdr:from>
    <xdr:ext cx="534377" cy="259045"/>
    <xdr:sp macro="" textlink="">
      <xdr:nvSpPr>
        <xdr:cNvPr id="453" name="普通建設事業費 （ うち更新整備　）該当値テキスト"/>
        <xdr:cNvSpPr txBox="1"/>
      </xdr:nvSpPr>
      <xdr:spPr>
        <a:xfrm>
          <a:off x="10528300" y="1669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148281</xdr:rowOff>
    </xdr:from>
    <xdr:to>
      <xdr:col>14</xdr:col>
      <xdr:colOff>79375</xdr:colOff>
      <xdr:row>98</xdr:row>
      <xdr:rowOff>78431</xdr:rowOff>
    </xdr:to>
    <xdr:sp macro="" textlink="">
      <xdr:nvSpPr>
        <xdr:cNvPr id="454" name="円/楕円 453"/>
        <xdr:cNvSpPr/>
      </xdr:nvSpPr>
      <xdr:spPr>
        <a:xfrm>
          <a:off x="9588500" y="1677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69558</xdr:rowOff>
    </xdr:from>
    <xdr:ext cx="534377" cy="259045"/>
    <xdr:sp macro="" textlink="">
      <xdr:nvSpPr>
        <xdr:cNvPr id="455" name="テキスト ボックス 454"/>
        <xdr:cNvSpPr txBox="1"/>
      </xdr:nvSpPr>
      <xdr:spPr>
        <a:xfrm>
          <a:off x="9372111" y="168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6" name="正方形/長方形 45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7" name="正方形/長方形 45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8" name="正方形/長方形 45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9" name="正方形/長方形 45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0" name="正方形/長方形 45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1" name="正方形/長方形 46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2" name="正方形/長方形 46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3" name="正方形/長方形 46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4" name="テキスト ボックス 46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5" name="直線コネクタ 46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6" name="直線コネクタ 46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7" name="テキスト ボックス 46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8" name="直線コネクタ 46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9" name="テキスト ボックス 46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0" name="直線コネクタ 46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1" name="テキスト ボックス 47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2" name="直線コネクタ 47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3" name="テキスト ボックス 47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4" name="直線コネクタ 47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5" name="テキスト ボックス 47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6" name="直線コネクタ 47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7" name="テキスト ボックス 47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9" name="直線コネクタ 478"/>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1" name="直線コネクタ 48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2"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3" name="直線コネクタ 482"/>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25575</xdr:rowOff>
    </xdr:from>
    <xdr:to>
      <xdr:col>23</xdr:col>
      <xdr:colOff>517525</xdr:colOff>
      <xdr:row>39</xdr:row>
      <xdr:rowOff>44450</xdr:rowOff>
    </xdr:to>
    <xdr:cxnSp macro="">
      <xdr:nvCxnSpPr>
        <xdr:cNvPr id="484" name="直線コネクタ 483"/>
        <xdr:cNvCxnSpPr/>
      </xdr:nvCxnSpPr>
      <xdr:spPr>
        <a:xfrm>
          <a:off x="15481300" y="6712125"/>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5"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6" name="フローチャート : 判断 485"/>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25575</xdr:rowOff>
    </xdr:from>
    <xdr:to>
      <xdr:col>22</xdr:col>
      <xdr:colOff>365125</xdr:colOff>
      <xdr:row>39</xdr:row>
      <xdr:rowOff>34551</xdr:rowOff>
    </xdr:to>
    <xdr:cxnSp macro="">
      <xdr:nvCxnSpPr>
        <xdr:cNvPr id="487" name="直線コネクタ 486"/>
        <xdr:cNvCxnSpPr/>
      </xdr:nvCxnSpPr>
      <xdr:spPr>
        <a:xfrm flipV="1">
          <a:off x="14592300" y="6712125"/>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8" name="フローチャート : 判断 487"/>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18302</xdr:rowOff>
    </xdr:from>
    <xdr:ext cx="534377" cy="259045"/>
    <xdr:sp macro="" textlink="">
      <xdr:nvSpPr>
        <xdr:cNvPr id="489" name="テキスト ボックス 488"/>
        <xdr:cNvSpPr txBox="1"/>
      </xdr:nvSpPr>
      <xdr:spPr>
        <a:xfrm>
          <a:off x="15214111" y="636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34551</xdr:rowOff>
    </xdr:from>
    <xdr:to>
      <xdr:col>21</xdr:col>
      <xdr:colOff>161925</xdr:colOff>
      <xdr:row>39</xdr:row>
      <xdr:rowOff>43574</xdr:rowOff>
    </xdr:to>
    <xdr:cxnSp macro="">
      <xdr:nvCxnSpPr>
        <xdr:cNvPr id="490" name="直線コネクタ 489"/>
        <xdr:cNvCxnSpPr/>
      </xdr:nvCxnSpPr>
      <xdr:spPr>
        <a:xfrm flipV="1">
          <a:off x="13703300" y="6721101"/>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91" name="フローチャート : 判断 490"/>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2" name="テキスト ボックス 491"/>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162864</xdr:rowOff>
    </xdr:from>
    <xdr:to>
      <xdr:col>19</xdr:col>
      <xdr:colOff>644525</xdr:colOff>
      <xdr:row>39</xdr:row>
      <xdr:rowOff>43574</xdr:rowOff>
    </xdr:to>
    <xdr:cxnSp macro="">
      <xdr:nvCxnSpPr>
        <xdr:cNvPr id="493" name="直線コネクタ 492"/>
        <xdr:cNvCxnSpPr/>
      </xdr:nvCxnSpPr>
      <xdr:spPr>
        <a:xfrm>
          <a:off x="12814300" y="6677964"/>
          <a:ext cx="8890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4" name="フローチャート : 判断 493"/>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5" name="テキスト ボックス 494"/>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6" name="フローチャート : 判断 495"/>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7" name="テキスト ボックス 496"/>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8" name="テキスト ボックス 49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9" name="テキスト ボックス 49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0" name="テキスト ボックス 49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1" name="テキスト ボックス 50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2" name="テキスト ボックス 50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3" name="円/楕円 50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146225</xdr:rowOff>
    </xdr:from>
    <xdr:to>
      <xdr:col>22</xdr:col>
      <xdr:colOff>415925</xdr:colOff>
      <xdr:row>39</xdr:row>
      <xdr:rowOff>76375</xdr:rowOff>
    </xdr:to>
    <xdr:sp macro="" textlink="">
      <xdr:nvSpPr>
        <xdr:cNvPr id="505" name="円/楕円 504"/>
        <xdr:cNvSpPr/>
      </xdr:nvSpPr>
      <xdr:spPr>
        <a:xfrm>
          <a:off x="15430500" y="666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67502</xdr:rowOff>
    </xdr:from>
    <xdr:ext cx="469744" cy="259045"/>
    <xdr:sp macro="" textlink="">
      <xdr:nvSpPr>
        <xdr:cNvPr id="506" name="テキスト ボックス 505"/>
        <xdr:cNvSpPr txBox="1"/>
      </xdr:nvSpPr>
      <xdr:spPr>
        <a:xfrm>
          <a:off x="15246427" y="675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155201</xdr:rowOff>
    </xdr:from>
    <xdr:to>
      <xdr:col>21</xdr:col>
      <xdr:colOff>212725</xdr:colOff>
      <xdr:row>39</xdr:row>
      <xdr:rowOff>85351</xdr:rowOff>
    </xdr:to>
    <xdr:sp macro="" textlink="">
      <xdr:nvSpPr>
        <xdr:cNvPr id="507" name="円/楕円 506"/>
        <xdr:cNvSpPr/>
      </xdr:nvSpPr>
      <xdr:spPr>
        <a:xfrm>
          <a:off x="14541500" y="667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76478</xdr:rowOff>
    </xdr:from>
    <xdr:ext cx="469744" cy="259045"/>
    <xdr:sp macro="" textlink="">
      <xdr:nvSpPr>
        <xdr:cNvPr id="508" name="テキスト ボックス 507"/>
        <xdr:cNvSpPr txBox="1"/>
      </xdr:nvSpPr>
      <xdr:spPr>
        <a:xfrm>
          <a:off x="14357427" y="6763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164224</xdr:rowOff>
    </xdr:from>
    <xdr:to>
      <xdr:col>20</xdr:col>
      <xdr:colOff>9525</xdr:colOff>
      <xdr:row>39</xdr:row>
      <xdr:rowOff>94374</xdr:rowOff>
    </xdr:to>
    <xdr:sp macro="" textlink="">
      <xdr:nvSpPr>
        <xdr:cNvPr id="509" name="円/楕円 508"/>
        <xdr:cNvSpPr/>
      </xdr:nvSpPr>
      <xdr:spPr>
        <a:xfrm>
          <a:off x="13652500" y="667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85501</xdr:rowOff>
    </xdr:from>
    <xdr:ext cx="378565" cy="259045"/>
    <xdr:sp macro="" textlink="">
      <xdr:nvSpPr>
        <xdr:cNvPr id="510" name="テキスト ボックス 509"/>
        <xdr:cNvSpPr txBox="1"/>
      </xdr:nvSpPr>
      <xdr:spPr>
        <a:xfrm>
          <a:off x="13514017" y="6772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112064</xdr:rowOff>
    </xdr:from>
    <xdr:to>
      <xdr:col>18</xdr:col>
      <xdr:colOff>492125</xdr:colOff>
      <xdr:row>39</xdr:row>
      <xdr:rowOff>42214</xdr:rowOff>
    </xdr:to>
    <xdr:sp macro="" textlink="">
      <xdr:nvSpPr>
        <xdr:cNvPr id="511" name="円/楕円 510"/>
        <xdr:cNvSpPr/>
      </xdr:nvSpPr>
      <xdr:spPr>
        <a:xfrm>
          <a:off x="12763500" y="662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33341</xdr:rowOff>
    </xdr:from>
    <xdr:ext cx="469744" cy="259045"/>
    <xdr:sp macro="" textlink="">
      <xdr:nvSpPr>
        <xdr:cNvPr id="512" name="テキスト ボックス 511"/>
        <xdr:cNvSpPr txBox="1"/>
      </xdr:nvSpPr>
      <xdr:spPr>
        <a:xfrm>
          <a:off x="12579427" y="671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3" name="正方形/長方形 51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4" name="正方形/長方形 51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5" name="正方形/長方形 51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6" name="正方形/長方形 51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7" name="正方形/長方形 51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8" name="正方形/長方形 51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9" name="正方形/長方形 51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0" name="正方形/長方形 51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1" name="テキスト ボックス 52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2" name="直線コネクタ 52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3" name="直線コネクタ 52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4" name="テキスト ボックス 52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5" name="直線コネクタ 52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6" name="テキスト ボックス 52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8" name="直線コネクタ 52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3" name="直線コネクタ 53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5" name="フローチャート : 判断 53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6" name="直線コネクタ 53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7" name="フローチャート : 判断 53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8" name="テキスト ボックス 53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9" name="直線コネクタ 53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0" name="フローチャート : 判断 53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1" name="テキスト ボックス 54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2" name="直線コネクタ 54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3" name="フローチャート : 判断 54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4" name="テキスト ボックス 54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5" name="フローチャート : 判断 54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6" name="テキスト ボックス 54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7" name="テキスト ボックス 54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8" name="テキスト ボックス 54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9" name="テキスト ボックス 54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0" name="テキスト ボックス 54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1" name="テキスト ボックス 55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2" name="円/楕円 55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4" name="円/楕円 55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5" name="テキスト ボックス 55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6" name="円/楕円 55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7" name="テキスト ボックス 55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8" name="円/楕円 55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9" name="テキスト ボックス 55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0" name="円/楕円 55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1" name="テキスト ボックス 56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2" name="正方形/長方形 56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3" name="正方形/長方形 56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4" name="正方形/長方形 56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5" name="正方形/長方形 56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6" name="正方形/長方形 56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7" name="正方形/長方形 56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8" name="正方形/長方形 56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9" name="正方形/長方形 56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0" name="テキスト ボックス 56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1" name="直線コネクタ 57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2" name="直線コネクタ 57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3" name="テキスト ボックス 57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4" name="直線コネクタ 57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5" name="テキスト ボックス 57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6" name="直線コネクタ 57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7" name="テキスト ボックス 57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8" name="直線コネクタ 57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9" name="テキスト ボックス 57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81" name="直線コネクタ 580"/>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2"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3" name="直線コネクタ 582"/>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4"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5" name="直線コネクタ 584"/>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81327</xdr:rowOff>
    </xdr:from>
    <xdr:to>
      <xdr:col>23</xdr:col>
      <xdr:colOff>517525</xdr:colOff>
      <xdr:row>76</xdr:row>
      <xdr:rowOff>103998</xdr:rowOff>
    </xdr:to>
    <xdr:cxnSp macro="">
      <xdr:nvCxnSpPr>
        <xdr:cNvPr id="586" name="直線コネクタ 585"/>
        <xdr:cNvCxnSpPr/>
      </xdr:nvCxnSpPr>
      <xdr:spPr>
        <a:xfrm flipV="1">
          <a:off x="15481300" y="13111527"/>
          <a:ext cx="8382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7"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8" name="フローチャート : 判断 587"/>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103998</xdr:rowOff>
    </xdr:from>
    <xdr:to>
      <xdr:col>22</xdr:col>
      <xdr:colOff>365125</xdr:colOff>
      <xdr:row>76</xdr:row>
      <xdr:rowOff>105381</xdr:rowOff>
    </xdr:to>
    <xdr:cxnSp macro="">
      <xdr:nvCxnSpPr>
        <xdr:cNvPr id="589" name="直線コネクタ 588"/>
        <xdr:cNvCxnSpPr/>
      </xdr:nvCxnSpPr>
      <xdr:spPr>
        <a:xfrm flipV="1">
          <a:off x="14592300" y="13134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90" name="フローチャート : 判断 589"/>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29136</xdr:rowOff>
    </xdr:from>
    <xdr:ext cx="534377" cy="259045"/>
    <xdr:sp macro="" textlink="">
      <xdr:nvSpPr>
        <xdr:cNvPr id="591" name="テキスト ボックス 590"/>
        <xdr:cNvSpPr txBox="1"/>
      </xdr:nvSpPr>
      <xdr:spPr>
        <a:xfrm>
          <a:off x="15214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89162</xdr:rowOff>
    </xdr:from>
    <xdr:to>
      <xdr:col>21</xdr:col>
      <xdr:colOff>161925</xdr:colOff>
      <xdr:row>76</xdr:row>
      <xdr:rowOff>105381</xdr:rowOff>
    </xdr:to>
    <xdr:cxnSp macro="">
      <xdr:nvCxnSpPr>
        <xdr:cNvPr id="592" name="直線コネクタ 591"/>
        <xdr:cNvCxnSpPr/>
      </xdr:nvCxnSpPr>
      <xdr:spPr>
        <a:xfrm>
          <a:off x="13703300" y="13119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3" name="フローチャート : 判断 592"/>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4" name="テキスト ボックス 593"/>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57975</xdr:rowOff>
    </xdr:from>
    <xdr:to>
      <xdr:col>19</xdr:col>
      <xdr:colOff>644525</xdr:colOff>
      <xdr:row>76</xdr:row>
      <xdr:rowOff>89162</xdr:rowOff>
    </xdr:to>
    <xdr:cxnSp macro="">
      <xdr:nvCxnSpPr>
        <xdr:cNvPr id="595" name="直線コネクタ 594"/>
        <xdr:cNvCxnSpPr/>
      </xdr:nvCxnSpPr>
      <xdr:spPr>
        <a:xfrm>
          <a:off x="12814300" y="13088175"/>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6" name="フローチャート : 判断 595"/>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7" name="テキスト ボックス 596"/>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8" name="フローチャート : 判断 597"/>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9" name="テキスト ボックス 598"/>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0" name="テキスト ボックス 59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1" name="テキスト ボックス 60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2" name="テキスト ボックス 60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3" name="テキスト ボックス 60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4" name="テキスト ボックス 60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30527</xdr:rowOff>
    </xdr:from>
    <xdr:to>
      <xdr:col>23</xdr:col>
      <xdr:colOff>568325</xdr:colOff>
      <xdr:row>76</xdr:row>
      <xdr:rowOff>132127</xdr:rowOff>
    </xdr:to>
    <xdr:sp macro="" textlink="">
      <xdr:nvSpPr>
        <xdr:cNvPr id="605" name="円/楕円 604"/>
        <xdr:cNvSpPr/>
      </xdr:nvSpPr>
      <xdr:spPr>
        <a:xfrm>
          <a:off x="16268700" y="130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8954</xdr:rowOff>
    </xdr:from>
    <xdr:ext cx="534377" cy="259045"/>
    <xdr:sp macro="" textlink="">
      <xdr:nvSpPr>
        <xdr:cNvPr id="606" name="公債費該当値テキスト"/>
        <xdr:cNvSpPr txBox="1"/>
      </xdr:nvSpPr>
      <xdr:spPr>
        <a:xfrm>
          <a:off x="16370300" y="1303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53198</xdr:rowOff>
    </xdr:from>
    <xdr:to>
      <xdr:col>22</xdr:col>
      <xdr:colOff>415925</xdr:colOff>
      <xdr:row>76</xdr:row>
      <xdr:rowOff>154798</xdr:rowOff>
    </xdr:to>
    <xdr:sp macro="" textlink="">
      <xdr:nvSpPr>
        <xdr:cNvPr id="607" name="円/楕円 606"/>
        <xdr:cNvSpPr/>
      </xdr:nvSpPr>
      <xdr:spPr>
        <a:xfrm>
          <a:off x="15430500" y="1308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145925</xdr:rowOff>
    </xdr:from>
    <xdr:ext cx="534377" cy="259045"/>
    <xdr:sp macro="" textlink="">
      <xdr:nvSpPr>
        <xdr:cNvPr id="608" name="テキスト ボックス 607"/>
        <xdr:cNvSpPr txBox="1"/>
      </xdr:nvSpPr>
      <xdr:spPr>
        <a:xfrm>
          <a:off x="15214111" y="1317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54581</xdr:rowOff>
    </xdr:from>
    <xdr:to>
      <xdr:col>21</xdr:col>
      <xdr:colOff>212725</xdr:colOff>
      <xdr:row>76</xdr:row>
      <xdr:rowOff>156181</xdr:rowOff>
    </xdr:to>
    <xdr:sp macro="" textlink="">
      <xdr:nvSpPr>
        <xdr:cNvPr id="609" name="円/楕円 608"/>
        <xdr:cNvSpPr/>
      </xdr:nvSpPr>
      <xdr:spPr>
        <a:xfrm>
          <a:off x="14541500" y="130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147308</xdr:rowOff>
    </xdr:from>
    <xdr:ext cx="534377" cy="259045"/>
    <xdr:sp macro="" textlink="">
      <xdr:nvSpPr>
        <xdr:cNvPr id="610" name="テキスト ボックス 609"/>
        <xdr:cNvSpPr txBox="1"/>
      </xdr:nvSpPr>
      <xdr:spPr>
        <a:xfrm>
          <a:off x="14325111" y="1317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38362</xdr:rowOff>
    </xdr:from>
    <xdr:to>
      <xdr:col>20</xdr:col>
      <xdr:colOff>9525</xdr:colOff>
      <xdr:row>76</xdr:row>
      <xdr:rowOff>139962</xdr:rowOff>
    </xdr:to>
    <xdr:sp macro="" textlink="">
      <xdr:nvSpPr>
        <xdr:cNvPr id="611" name="円/楕円 610"/>
        <xdr:cNvSpPr/>
      </xdr:nvSpPr>
      <xdr:spPr>
        <a:xfrm>
          <a:off x="13652500" y="1306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131089</xdr:rowOff>
    </xdr:from>
    <xdr:ext cx="534377" cy="259045"/>
    <xdr:sp macro="" textlink="">
      <xdr:nvSpPr>
        <xdr:cNvPr id="612" name="テキスト ボックス 611"/>
        <xdr:cNvSpPr txBox="1"/>
      </xdr:nvSpPr>
      <xdr:spPr>
        <a:xfrm>
          <a:off x="13436111" y="131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7175</xdr:rowOff>
    </xdr:from>
    <xdr:to>
      <xdr:col>18</xdr:col>
      <xdr:colOff>492125</xdr:colOff>
      <xdr:row>76</xdr:row>
      <xdr:rowOff>108775</xdr:rowOff>
    </xdr:to>
    <xdr:sp macro="" textlink="">
      <xdr:nvSpPr>
        <xdr:cNvPr id="613" name="円/楕円 612"/>
        <xdr:cNvSpPr/>
      </xdr:nvSpPr>
      <xdr:spPr>
        <a:xfrm>
          <a:off x="12763500" y="1303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99902</xdr:rowOff>
    </xdr:from>
    <xdr:ext cx="534377" cy="259045"/>
    <xdr:sp macro="" textlink="">
      <xdr:nvSpPr>
        <xdr:cNvPr id="614" name="テキスト ボックス 613"/>
        <xdr:cNvSpPr txBox="1"/>
      </xdr:nvSpPr>
      <xdr:spPr>
        <a:xfrm>
          <a:off x="12547111" y="1313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5" name="正方形/長方形 61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6" name="正方形/長方形 61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7" name="正方形/長方形 61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8" name="正方形/長方形 61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9" name="正方形/長方形 61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0" name="正方形/長方形 61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1" name="正方形/長方形 62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2" name="正方形/長方形 62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3" name="テキスト ボックス 62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4" name="直線コネクタ 62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5" name="直線コネクタ 62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6" name="テキスト ボックス 62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7" name="直線コネクタ 62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8" name="テキスト ボックス 62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9" name="直線コネクタ 62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0" name="テキスト ボックス 62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1" name="直線コネクタ 63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2" name="テキスト ボックス 63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3" name="直線コネクタ 63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4" name="テキスト ボックス 63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6" name="直線コネクタ 635"/>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7"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8" name="直線コネクタ 637"/>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9"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40" name="直線コネクタ 639"/>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71577</xdr:rowOff>
    </xdr:from>
    <xdr:to>
      <xdr:col>23</xdr:col>
      <xdr:colOff>517525</xdr:colOff>
      <xdr:row>98</xdr:row>
      <xdr:rowOff>79505</xdr:rowOff>
    </xdr:to>
    <xdr:cxnSp macro="">
      <xdr:nvCxnSpPr>
        <xdr:cNvPr id="641" name="直線コネクタ 640"/>
        <xdr:cNvCxnSpPr/>
      </xdr:nvCxnSpPr>
      <xdr:spPr>
        <a:xfrm flipV="1">
          <a:off x="15481300" y="16873677"/>
          <a:ext cx="838200" cy="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2"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3" name="フローチャート : 判断 642"/>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71769</xdr:rowOff>
    </xdr:from>
    <xdr:to>
      <xdr:col>22</xdr:col>
      <xdr:colOff>365125</xdr:colOff>
      <xdr:row>98</xdr:row>
      <xdr:rowOff>79505</xdr:rowOff>
    </xdr:to>
    <xdr:cxnSp macro="">
      <xdr:nvCxnSpPr>
        <xdr:cNvPr id="644" name="直線コネクタ 643"/>
        <xdr:cNvCxnSpPr/>
      </xdr:nvCxnSpPr>
      <xdr:spPr>
        <a:xfrm>
          <a:off x="14592300" y="16873869"/>
          <a:ext cx="8890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5" name="フローチャート : 判断 644"/>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6" name="テキスト ボックス 645"/>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45310</xdr:rowOff>
    </xdr:from>
    <xdr:to>
      <xdr:col>21</xdr:col>
      <xdr:colOff>161925</xdr:colOff>
      <xdr:row>98</xdr:row>
      <xdr:rowOff>71769</xdr:rowOff>
    </xdr:to>
    <xdr:cxnSp macro="">
      <xdr:nvCxnSpPr>
        <xdr:cNvPr id="647" name="直線コネクタ 646"/>
        <xdr:cNvCxnSpPr/>
      </xdr:nvCxnSpPr>
      <xdr:spPr>
        <a:xfrm>
          <a:off x="13703300" y="16847410"/>
          <a:ext cx="889000" cy="2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8" name="フローチャート : 判断 647"/>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19908</xdr:rowOff>
    </xdr:from>
    <xdr:ext cx="534377" cy="259045"/>
    <xdr:sp macro="" textlink="">
      <xdr:nvSpPr>
        <xdr:cNvPr id="649" name="テキスト ボックス 648"/>
        <xdr:cNvSpPr txBox="1"/>
      </xdr:nvSpPr>
      <xdr:spPr>
        <a:xfrm>
          <a:off x="14325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45310</xdr:rowOff>
    </xdr:from>
    <xdr:to>
      <xdr:col>19</xdr:col>
      <xdr:colOff>644525</xdr:colOff>
      <xdr:row>98</xdr:row>
      <xdr:rowOff>82486</xdr:rowOff>
    </xdr:to>
    <xdr:cxnSp macro="">
      <xdr:nvCxnSpPr>
        <xdr:cNvPr id="650" name="直線コネクタ 649"/>
        <xdr:cNvCxnSpPr/>
      </xdr:nvCxnSpPr>
      <xdr:spPr>
        <a:xfrm flipV="1">
          <a:off x="12814300" y="16847410"/>
          <a:ext cx="8890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51" name="フローチャート : 判断 650"/>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2" name="テキスト ボックス 651"/>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3" name="フローチャート : 判断 652"/>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8648</xdr:rowOff>
    </xdr:from>
    <xdr:ext cx="534377" cy="259045"/>
    <xdr:sp macro="" textlink="">
      <xdr:nvSpPr>
        <xdr:cNvPr id="654" name="テキスト ボックス 653"/>
        <xdr:cNvSpPr txBox="1"/>
      </xdr:nvSpPr>
      <xdr:spPr>
        <a:xfrm>
          <a:off x="12547111" y="1646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5" name="テキスト ボックス 65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6" name="テキスト ボックス 65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7" name="テキスト ボックス 65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8" name="テキスト ボックス 65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9" name="テキスト ボックス 65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20777</xdr:rowOff>
    </xdr:from>
    <xdr:to>
      <xdr:col>23</xdr:col>
      <xdr:colOff>568325</xdr:colOff>
      <xdr:row>98</xdr:row>
      <xdr:rowOff>122377</xdr:rowOff>
    </xdr:to>
    <xdr:sp macro="" textlink="">
      <xdr:nvSpPr>
        <xdr:cNvPr id="660" name="円/楕円 659"/>
        <xdr:cNvSpPr/>
      </xdr:nvSpPr>
      <xdr:spPr>
        <a:xfrm>
          <a:off x="16268700" y="1682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107154</xdr:rowOff>
    </xdr:from>
    <xdr:ext cx="534377" cy="259045"/>
    <xdr:sp macro="" textlink="">
      <xdr:nvSpPr>
        <xdr:cNvPr id="661" name="積立金該当値テキスト"/>
        <xdr:cNvSpPr txBox="1"/>
      </xdr:nvSpPr>
      <xdr:spPr>
        <a:xfrm>
          <a:off x="16370300" y="1673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28705</xdr:rowOff>
    </xdr:from>
    <xdr:to>
      <xdr:col>22</xdr:col>
      <xdr:colOff>415925</xdr:colOff>
      <xdr:row>98</xdr:row>
      <xdr:rowOff>130305</xdr:rowOff>
    </xdr:to>
    <xdr:sp macro="" textlink="">
      <xdr:nvSpPr>
        <xdr:cNvPr id="662" name="円/楕円 661"/>
        <xdr:cNvSpPr/>
      </xdr:nvSpPr>
      <xdr:spPr>
        <a:xfrm>
          <a:off x="15430500" y="168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121432</xdr:rowOff>
    </xdr:from>
    <xdr:ext cx="534377" cy="259045"/>
    <xdr:sp macro="" textlink="">
      <xdr:nvSpPr>
        <xdr:cNvPr id="663" name="テキスト ボックス 662"/>
        <xdr:cNvSpPr txBox="1"/>
      </xdr:nvSpPr>
      <xdr:spPr>
        <a:xfrm>
          <a:off x="15214111" y="1692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20969</xdr:rowOff>
    </xdr:from>
    <xdr:to>
      <xdr:col>21</xdr:col>
      <xdr:colOff>212725</xdr:colOff>
      <xdr:row>98</xdr:row>
      <xdr:rowOff>122569</xdr:rowOff>
    </xdr:to>
    <xdr:sp macro="" textlink="">
      <xdr:nvSpPr>
        <xdr:cNvPr id="664" name="円/楕円 663"/>
        <xdr:cNvSpPr/>
      </xdr:nvSpPr>
      <xdr:spPr>
        <a:xfrm>
          <a:off x="14541500" y="168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113696</xdr:rowOff>
    </xdr:from>
    <xdr:ext cx="534377" cy="259045"/>
    <xdr:sp macro="" textlink="">
      <xdr:nvSpPr>
        <xdr:cNvPr id="665" name="テキスト ボックス 664"/>
        <xdr:cNvSpPr txBox="1"/>
      </xdr:nvSpPr>
      <xdr:spPr>
        <a:xfrm>
          <a:off x="14325111" y="169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165960</xdr:rowOff>
    </xdr:from>
    <xdr:to>
      <xdr:col>20</xdr:col>
      <xdr:colOff>9525</xdr:colOff>
      <xdr:row>98</xdr:row>
      <xdr:rowOff>96110</xdr:rowOff>
    </xdr:to>
    <xdr:sp macro="" textlink="">
      <xdr:nvSpPr>
        <xdr:cNvPr id="666" name="円/楕円 665"/>
        <xdr:cNvSpPr/>
      </xdr:nvSpPr>
      <xdr:spPr>
        <a:xfrm>
          <a:off x="13652500" y="167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87237</xdr:rowOff>
    </xdr:from>
    <xdr:ext cx="534377" cy="259045"/>
    <xdr:sp macro="" textlink="">
      <xdr:nvSpPr>
        <xdr:cNvPr id="667" name="テキスト ボックス 666"/>
        <xdr:cNvSpPr txBox="1"/>
      </xdr:nvSpPr>
      <xdr:spPr>
        <a:xfrm>
          <a:off x="13436111" y="1688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31686</xdr:rowOff>
    </xdr:from>
    <xdr:to>
      <xdr:col>18</xdr:col>
      <xdr:colOff>492125</xdr:colOff>
      <xdr:row>98</xdr:row>
      <xdr:rowOff>133286</xdr:rowOff>
    </xdr:to>
    <xdr:sp macro="" textlink="">
      <xdr:nvSpPr>
        <xdr:cNvPr id="668" name="円/楕円 667"/>
        <xdr:cNvSpPr/>
      </xdr:nvSpPr>
      <xdr:spPr>
        <a:xfrm>
          <a:off x="12763500" y="168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124413</xdr:rowOff>
    </xdr:from>
    <xdr:ext cx="534377" cy="259045"/>
    <xdr:sp macro="" textlink="">
      <xdr:nvSpPr>
        <xdr:cNvPr id="669" name="テキスト ボックス 668"/>
        <xdr:cNvSpPr txBox="1"/>
      </xdr:nvSpPr>
      <xdr:spPr>
        <a:xfrm>
          <a:off x="12547111" y="1692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0" name="正方形/長方形 66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1" name="正方形/長方形 67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2" name="正方形/長方形 67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3" name="正方形/長方形 67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4" name="正方形/長方形 67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5" name="正方形/長方形 67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6" name="正方形/長方形 67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7" name="正方形/長方形 67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8" name="テキスト ボックス 67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9" name="直線コネクタ 67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0" name="直線コネクタ 67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1" name="テキスト ボックス 68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2" name="直線コネクタ 68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3" name="テキスト ボックス 68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4" name="直線コネクタ 68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5" name="テキスト ボックス 68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6" name="直線コネクタ 68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7" name="テキスト ボックス 68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8" name="直線コネクタ 68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9" name="テキスト ボックス 68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0" name="直線コネクタ 68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1" name="テキスト ボックス 69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3" name="直線コネクタ 692"/>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5" name="直線コネクタ 69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6"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7" name="直線コネクタ 696"/>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10795</xdr:rowOff>
    </xdr:from>
    <xdr:to>
      <xdr:col>32</xdr:col>
      <xdr:colOff>187325</xdr:colOff>
      <xdr:row>38</xdr:row>
      <xdr:rowOff>65659</xdr:rowOff>
    </xdr:to>
    <xdr:cxnSp macro="">
      <xdr:nvCxnSpPr>
        <xdr:cNvPr id="698" name="直線コネクタ 697"/>
        <xdr:cNvCxnSpPr/>
      </xdr:nvCxnSpPr>
      <xdr:spPr>
        <a:xfrm flipV="1">
          <a:off x="21323300" y="6525895"/>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9"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700" name="フローチャート : 判断 699"/>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65659</xdr:rowOff>
    </xdr:from>
    <xdr:to>
      <xdr:col>31</xdr:col>
      <xdr:colOff>34925</xdr:colOff>
      <xdr:row>38</xdr:row>
      <xdr:rowOff>71247</xdr:rowOff>
    </xdr:to>
    <xdr:cxnSp macro="">
      <xdr:nvCxnSpPr>
        <xdr:cNvPr id="701" name="直線コネクタ 700"/>
        <xdr:cNvCxnSpPr/>
      </xdr:nvCxnSpPr>
      <xdr:spPr>
        <a:xfrm flipV="1">
          <a:off x="20434300" y="6580759"/>
          <a:ext cx="8890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2" name="フローチャート : 判断 701"/>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116857</xdr:rowOff>
    </xdr:from>
    <xdr:ext cx="469744" cy="259045"/>
    <xdr:sp macro="" textlink="">
      <xdr:nvSpPr>
        <xdr:cNvPr id="703" name="テキスト ボックス 702"/>
        <xdr:cNvSpPr txBox="1"/>
      </xdr:nvSpPr>
      <xdr:spPr>
        <a:xfrm>
          <a:off x="21088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62738</xdr:rowOff>
    </xdr:from>
    <xdr:to>
      <xdr:col>29</xdr:col>
      <xdr:colOff>517525</xdr:colOff>
      <xdr:row>38</xdr:row>
      <xdr:rowOff>71247</xdr:rowOff>
    </xdr:to>
    <xdr:cxnSp macro="">
      <xdr:nvCxnSpPr>
        <xdr:cNvPr id="704" name="直線コネクタ 703"/>
        <xdr:cNvCxnSpPr/>
      </xdr:nvCxnSpPr>
      <xdr:spPr>
        <a:xfrm>
          <a:off x="19545300" y="6577838"/>
          <a:ext cx="889000" cy="8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5" name="フローチャート : 判断 704"/>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6" name="テキスト ボックス 705"/>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61214</xdr:rowOff>
    </xdr:from>
    <xdr:to>
      <xdr:col>28</xdr:col>
      <xdr:colOff>314325</xdr:colOff>
      <xdr:row>38</xdr:row>
      <xdr:rowOff>62738</xdr:rowOff>
    </xdr:to>
    <xdr:cxnSp macro="">
      <xdr:nvCxnSpPr>
        <xdr:cNvPr id="707" name="直線コネクタ 706"/>
        <xdr:cNvCxnSpPr/>
      </xdr:nvCxnSpPr>
      <xdr:spPr>
        <a:xfrm>
          <a:off x="18656300" y="657631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8" name="フローチャート : 判断 707"/>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9" name="テキスト ボックス 708"/>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10" name="フローチャート : 判断 709"/>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143146</xdr:rowOff>
    </xdr:from>
    <xdr:ext cx="378565" cy="259045"/>
    <xdr:sp macro="" textlink="">
      <xdr:nvSpPr>
        <xdr:cNvPr id="711" name="テキスト ボックス 710"/>
        <xdr:cNvSpPr txBox="1"/>
      </xdr:nvSpPr>
      <xdr:spPr>
        <a:xfrm>
          <a:off x="18467017" y="665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2" name="テキスト ボックス 71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3" name="テキスト ボックス 71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4" name="テキスト ボックス 71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5" name="テキスト ボックス 71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6" name="テキスト ボックス 71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131445</xdr:rowOff>
    </xdr:from>
    <xdr:to>
      <xdr:col>32</xdr:col>
      <xdr:colOff>238125</xdr:colOff>
      <xdr:row>38</xdr:row>
      <xdr:rowOff>61595</xdr:rowOff>
    </xdr:to>
    <xdr:sp macro="" textlink="">
      <xdr:nvSpPr>
        <xdr:cNvPr id="717" name="円/楕円 716"/>
        <xdr:cNvSpPr/>
      </xdr:nvSpPr>
      <xdr:spPr>
        <a:xfrm>
          <a:off x="22110700" y="647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154322</xdr:rowOff>
    </xdr:from>
    <xdr:ext cx="469744" cy="259045"/>
    <xdr:sp macro="" textlink="">
      <xdr:nvSpPr>
        <xdr:cNvPr id="718" name="投資及び出資金該当値テキスト"/>
        <xdr:cNvSpPr txBox="1"/>
      </xdr:nvSpPr>
      <xdr:spPr>
        <a:xfrm>
          <a:off x="22212300" y="63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1,615</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14859</xdr:rowOff>
    </xdr:from>
    <xdr:to>
      <xdr:col>31</xdr:col>
      <xdr:colOff>85725</xdr:colOff>
      <xdr:row>38</xdr:row>
      <xdr:rowOff>116459</xdr:rowOff>
    </xdr:to>
    <xdr:sp macro="" textlink="">
      <xdr:nvSpPr>
        <xdr:cNvPr id="719" name="円/楕円 718"/>
        <xdr:cNvSpPr/>
      </xdr:nvSpPr>
      <xdr:spPr>
        <a:xfrm>
          <a:off x="21272500" y="652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132986</xdr:rowOff>
    </xdr:from>
    <xdr:ext cx="469744" cy="259045"/>
    <xdr:sp macro="" textlink="">
      <xdr:nvSpPr>
        <xdr:cNvPr id="720" name="テキスト ボックス 719"/>
        <xdr:cNvSpPr txBox="1"/>
      </xdr:nvSpPr>
      <xdr:spPr>
        <a:xfrm>
          <a:off x="21088427" y="630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20447</xdr:rowOff>
    </xdr:from>
    <xdr:to>
      <xdr:col>29</xdr:col>
      <xdr:colOff>568325</xdr:colOff>
      <xdr:row>38</xdr:row>
      <xdr:rowOff>122047</xdr:rowOff>
    </xdr:to>
    <xdr:sp macro="" textlink="">
      <xdr:nvSpPr>
        <xdr:cNvPr id="721" name="円/楕円 720"/>
        <xdr:cNvSpPr/>
      </xdr:nvSpPr>
      <xdr:spPr>
        <a:xfrm>
          <a:off x="20383500" y="65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113174</xdr:rowOff>
    </xdr:from>
    <xdr:ext cx="469744" cy="259045"/>
    <xdr:sp macro="" textlink="">
      <xdr:nvSpPr>
        <xdr:cNvPr id="722" name="テキスト ボックス 721"/>
        <xdr:cNvSpPr txBox="1"/>
      </xdr:nvSpPr>
      <xdr:spPr>
        <a:xfrm>
          <a:off x="20199427" y="662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11938</xdr:rowOff>
    </xdr:from>
    <xdr:to>
      <xdr:col>28</xdr:col>
      <xdr:colOff>365125</xdr:colOff>
      <xdr:row>38</xdr:row>
      <xdr:rowOff>113538</xdr:rowOff>
    </xdr:to>
    <xdr:sp macro="" textlink="">
      <xdr:nvSpPr>
        <xdr:cNvPr id="723" name="円/楕円 722"/>
        <xdr:cNvSpPr/>
      </xdr:nvSpPr>
      <xdr:spPr>
        <a:xfrm>
          <a:off x="19494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104665</xdr:rowOff>
    </xdr:from>
    <xdr:ext cx="469744" cy="259045"/>
    <xdr:sp macro="" textlink="">
      <xdr:nvSpPr>
        <xdr:cNvPr id="724" name="テキスト ボックス 723"/>
        <xdr:cNvSpPr txBox="1"/>
      </xdr:nvSpPr>
      <xdr:spPr>
        <a:xfrm>
          <a:off x="19310427" y="661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10414</xdr:rowOff>
    </xdr:from>
    <xdr:to>
      <xdr:col>27</xdr:col>
      <xdr:colOff>161925</xdr:colOff>
      <xdr:row>38</xdr:row>
      <xdr:rowOff>112014</xdr:rowOff>
    </xdr:to>
    <xdr:sp macro="" textlink="">
      <xdr:nvSpPr>
        <xdr:cNvPr id="725" name="円/楕円 724"/>
        <xdr:cNvSpPr/>
      </xdr:nvSpPr>
      <xdr:spPr>
        <a:xfrm>
          <a:off x="18605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128541</xdr:rowOff>
    </xdr:from>
    <xdr:ext cx="469744" cy="259045"/>
    <xdr:sp macro="" textlink="">
      <xdr:nvSpPr>
        <xdr:cNvPr id="726" name="テキスト ボックス 725"/>
        <xdr:cNvSpPr txBox="1"/>
      </xdr:nvSpPr>
      <xdr:spPr>
        <a:xfrm>
          <a:off x="18421427"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7" name="正方形/長方形 72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8" name="正方形/長方形 72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9" name="正方形/長方形 72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0" name="正方形/長方形 72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1" name="正方形/長方形 73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2" name="正方形/長方形 73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3" name="正方形/長方形 73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4" name="正方形/長方形 73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5" name="テキスト ボックス 73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6" name="直線コネクタ 73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7" name="直線コネクタ 73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8" name="テキスト ボックス 73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9" name="直線コネクタ 73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40" name="テキスト ボックス 739"/>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1" name="直線コネクタ 74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2" name="テキスト ボックス 74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3" name="直線コネクタ 74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4" name="テキスト ボックス 74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5" name="直線コネクタ 74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6" name="テキスト ボックス 74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7" name="直線コネクタ 74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8" name="テキスト ボックス 74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50" name="直線コネクタ 749"/>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2" name="直線コネクタ 75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3"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4" name="直線コネクタ 753"/>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10237</xdr:rowOff>
    </xdr:from>
    <xdr:to>
      <xdr:col>32</xdr:col>
      <xdr:colOff>187325</xdr:colOff>
      <xdr:row>59</xdr:row>
      <xdr:rowOff>44450</xdr:rowOff>
    </xdr:to>
    <xdr:cxnSp macro="">
      <xdr:nvCxnSpPr>
        <xdr:cNvPr id="755" name="直線コネクタ 754"/>
        <xdr:cNvCxnSpPr/>
      </xdr:nvCxnSpPr>
      <xdr:spPr>
        <a:xfrm flipV="1">
          <a:off x="21323300" y="10125787"/>
          <a:ext cx="838200" cy="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6"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7" name="フローチャート : 判断 756"/>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168122</xdr:rowOff>
    </xdr:from>
    <xdr:to>
      <xdr:col>31</xdr:col>
      <xdr:colOff>34925</xdr:colOff>
      <xdr:row>59</xdr:row>
      <xdr:rowOff>44450</xdr:rowOff>
    </xdr:to>
    <xdr:cxnSp macro="">
      <xdr:nvCxnSpPr>
        <xdr:cNvPr id="758" name="直線コネクタ 757"/>
        <xdr:cNvCxnSpPr/>
      </xdr:nvCxnSpPr>
      <xdr:spPr>
        <a:xfrm>
          <a:off x="20434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9" name="フローチャート : 判断 758"/>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60" name="テキスト ボックス 759"/>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168122</xdr:rowOff>
    </xdr:from>
    <xdr:to>
      <xdr:col>29</xdr:col>
      <xdr:colOff>517525</xdr:colOff>
      <xdr:row>59</xdr:row>
      <xdr:rowOff>44450</xdr:rowOff>
    </xdr:to>
    <xdr:cxnSp macro="">
      <xdr:nvCxnSpPr>
        <xdr:cNvPr id="761" name="直線コネクタ 760"/>
        <xdr:cNvCxnSpPr/>
      </xdr:nvCxnSpPr>
      <xdr:spPr>
        <a:xfrm flipV="1">
          <a:off x="19545300" y="10112222"/>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2" name="フローチャート : 判断 761"/>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3" name="テキスト ボックス 762"/>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4" name="直線コネクタ 763"/>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5" name="フローチャート : 判断 764"/>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6" name="テキスト ボックス 765"/>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7" name="フローチャート : 判断 766"/>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8" name="テキスト ボックス 767"/>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9" name="テキスト ボックス 76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0" name="テキスト ボックス 76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1" name="テキスト ボックス 77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2" name="テキスト ボックス 77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3" name="テキスト ボックス 77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130887</xdr:rowOff>
    </xdr:from>
    <xdr:to>
      <xdr:col>32</xdr:col>
      <xdr:colOff>238125</xdr:colOff>
      <xdr:row>59</xdr:row>
      <xdr:rowOff>61037</xdr:rowOff>
    </xdr:to>
    <xdr:sp macro="" textlink="">
      <xdr:nvSpPr>
        <xdr:cNvPr id="774" name="円/楕円 773"/>
        <xdr:cNvSpPr/>
      </xdr:nvSpPr>
      <xdr:spPr>
        <a:xfrm>
          <a:off x="221107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45814</xdr:rowOff>
    </xdr:from>
    <xdr:ext cx="378565" cy="259045"/>
    <xdr:sp macro="" textlink="">
      <xdr:nvSpPr>
        <xdr:cNvPr id="775" name="貸付金該当値テキスト"/>
        <xdr:cNvSpPr txBox="1"/>
      </xdr:nvSpPr>
      <xdr:spPr>
        <a:xfrm>
          <a:off x="22212300" y="9989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6" name="円/楕円 775"/>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7" name="テキスト ボックス 77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117322</xdr:rowOff>
    </xdr:from>
    <xdr:to>
      <xdr:col>29</xdr:col>
      <xdr:colOff>568325</xdr:colOff>
      <xdr:row>59</xdr:row>
      <xdr:rowOff>47472</xdr:rowOff>
    </xdr:to>
    <xdr:sp macro="" textlink="">
      <xdr:nvSpPr>
        <xdr:cNvPr id="778" name="円/楕円 777"/>
        <xdr:cNvSpPr/>
      </xdr:nvSpPr>
      <xdr:spPr>
        <a:xfrm>
          <a:off x="20383500" y="1006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38599</xdr:rowOff>
    </xdr:from>
    <xdr:ext cx="378565" cy="259045"/>
    <xdr:sp macro="" textlink="">
      <xdr:nvSpPr>
        <xdr:cNvPr id="779" name="テキスト ボックス 778"/>
        <xdr:cNvSpPr txBox="1"/>
      </xdr:nvSpPr>
      <xdr:spPr>
        <a:xfrm>
          <a:off x="20245017" y="1015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80" name="円/楕円 779"/>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81" name="テキスト ボックス 780"/>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2" name="円/楕円 781"/>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3" name="テキスト ボックス 782"/>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4" name="正方形/長方形 78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5" name="正方形/長方形 78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6" name="正方形/長方形 78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7" name="正方形/長方形 78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8" name="正方形/長方形 78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9" name="正方形/長方形 78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0" name="正方形/長方形 78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1" name="正方形/長方形 79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2" name="テキスト ボックス 79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3" name="直線コネクタ 79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4" name="直線コネクタ 79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5" name="テキスト ボックス 79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6" name="直線コネクタ 79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7" name="テキスト ボックス 79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8" name="直線コネクタ 79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9" name="テキスト ボックス 79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0" name="直線コネクタ 79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1" name="テキスト ボックス 80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2" name="直線コネクタ 80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3" name="テキスト ボックス 80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4" name="直線コネクタ 80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5" name="テキスト ボックス 80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7" name="直線コネクタ 806"/>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8"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9" name="直線コネクタ 808"/>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10"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11" name="直線コネクタ 810"/>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1260</xdr:rowOff>
    </xdr:from>
    <xdr:to>
      <xdr:col>32</xdr:col>
      <xdr:colOff>187325</xdr:colOff>
      <xdr:row>77</xdr:row>
      <xdr:rowOff>28090</xdr:rowOff>
    </xdr:to>
    <xdr:cxnSp macro="">
      <xdr:nvCxnSpPr>
        <xdr:cNvPr id="812" name="直線コネクタ 811"/>
        <xdr:cNvCxnSpPr/>
      </xdr:nvCxnSpPr>
      <xdr:spPr>
        <a:xfrm flipV="1">
          <a:off x="21323300" y="13202910"/>
          <a:ext cx="838200" cy="2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140322</xdr:rowOff>
    </xdr:from>
    <xdr:ext cx="534377" cy="259045"/>
    <xdr:sp macro="" textlink="">
      <xdr:nvSpPr>
        <xdr:cNvPr id="813" name="繰出金平均値テキスト"/>
        <xdr:cNvSpPr txBox="1"/>
      </xdr:nvSpPr>
      <xdr:spPr>
        <a:xfrm>
          <a:off x="22212300" y="12827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4" name="フローチャート : 判断 813"/>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28090</xdr:rowOff>
    </xdr:from>
    <xdr:to>
      <xdr:col>31</xdr:col>
      <xdr:colOff>34925</xdr:colOff>
      <xdr:row>77</xdr:row>
      <xdr:rowOff>47712</xdr:rowOff>
    </xdr:to>
    <xdr:cxnSp macro="">
      <xdr:nvCxnSpPr>
        <xdr:cNvPr id="815" name="直線コネクタ 814"/>
        <xdr:cNvCxnSpPr/>
      </xdr:nvCxnSpPr>
      <xdr:spPr>
        <a:xfrm flipV="1">
          <a:off x="20434300" y="13229740"/>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6" name="フローチャート : 判断 815"/>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91432</xdr:rowOff>
    </xdr:from>
    <xdr:ext cx="534377" cy="259045"/>
    <xdr:sp macro="" textlink="">
      <xdr:nvSpPr>
        <xdr:cNvPr id="817" name="テキスト ボックス 816"/>
        <xdr:cNvSpPr txBox="1"/>
      </xdr:nvSpPr>
      <xdr:spPr>
        <a:xfrm>
          <a:off x="21056111" y="127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47712</xdr:rowOff>
    </xdr:from>
    <xdr:to>
      <xdr:col>29</xdr:col>
      <xdr:colOff>517525</xdr:colOff>
      <xdr:row>77</xdr:row>
      <xdr:rowOff>82435</xdr:rowOff>
    </xdr:to>
    <xdr:cxnSp macro="">
      <xdr:nvCxnSpPr>
        <xdr:cNvPr id="818" name="直線コネクタ 817"/>
        <xdr:cNvCxnSpPr/>
      </xdr:nvCxnSpPr>
      <xdr:spPr>
        <a:xfrm flipV="1">
          <a:off x="19545300" y="13249362"/>
          <a:ext cx="889000" cy="3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9" name="フローチャート : 判断 818"/>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108752</xdr:rowOff>
    </xdr:from>
    <xdr:ext cx="534377" cy="259045"/>
    <xdr:sp macro="" textlink="">
      <xdr:nvSpPr>
        <xdr:cNvPr id="820" name="テキスト ボックス 819"/>
        <xdr:cNvSpPr txBox="1"/>
      </xdr:nvSpPr>
      <xdr:spPr>
        <a:xfrm>
          <a:off x="20167111" y="1279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82435</xdr:rowOff>
    </xdr:from>
    <xdr:to>
      <xdr:col>28</xdr:col>
      <xdr:colOff>314325</xdr:colOff>
      <xdr:row>77</xdr:row>
      <xdr:rowOff>96723</xdr:rowOff>
    </xdr:to>
    <xdr:cxnSp macro="">
      <xdr:nvCxnSpPr>
        <xdr:cNvPr id="821" name="直線コネクタ 820"/>
        <xdr:cNvCxnSpPr/>
      </xdr:nvCxnSpPr>
      <xdr:spPr>
        <a:xfrm flipV="1">
          <a:off x="18656300" y="1328408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2" name="フローチャート : 判断 821"/>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115206</xdr:rowOff>
    </xdr:from>
    <xdr:ext cx="534377" cy="259045"/>
    <xdr:sp macro="" textlink="">
      <xdr:nvSpPr>
        <xdr:cNvPr id="823" name="テキスト ボックス 822"/>
        <xdr:cNvSpPr txBox="1"/>
      </xdr:nvSpPr>
      <xdr:spPr>
        <a:xfrm>
          <a:off x="19278111" y="1280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4" name="フローチャート : 判断 823"/>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117043</xdr:rowOff>
    </xdr:from>
    <xdr:ext cx="534377" cy="259045"/>
    <xdr:sp macro="" textlink="">
      <xdr:nvSpPr>
        <xdr:cNvPr id="825" name="テキスト ボックス 824"/>
        <xdr:cNvSpPr txBox="1"/>
      </xdr:nvSpPr>
      <xdr:spPr>
        <a:xfrm>
          <a:off x="18389111" y="1280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6" name="テキスト ボックス 82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7" name="テキスト ボックス 82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8" name="テキスト ボックス 82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9" name="テキスト ボックス 82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0" name="テキスト ボックス 82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121910</xdr:rowOff>
    </xdr:from>
    <xdr:to>
      <xdr:col>32</xdr:col>
      <xdr:colOff>238125</xdr:colOff>
      <xdr:row>77</xdr:row>
      <xdr:rowOff>52060</xdr:rowOff>
    </xdr:to>
    <xdr:sp macro="" textlink="">
      <xdr:nvSpPr>
        <xdr:cNvPr id="831" name="円/楕円 830"/>
        <xdr:cNvSpPr/>
      </xdr:nvSpPr>
      <xdr:spPr>
        <a:xfrm>
          <a:off x="221107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36837</xdr:rowOff>
    </xdr:from>
    <xdr:ext cx="534377" cy="259045"/>
    <xdr:sp macro="" textlink="">
      <xdr:nvSpPr>
        <xdr:cNvPr id="832" name="繰出金該当値テキスト"/>
        <xdr:cNvSpPr txBox="1"/>
      </xdr:nvSpPr>
      <xdr:spPr>
        <a:xfrm>
          <a:off x="22212300" y="1306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50,668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148740</xdr:rowOff>
    </xdr:from>
    <xdr:to>
      <xdr:col>31</xdr:col>
      <xdr:colOff>85725</xdr:colOff>
      <xdr:row>77</xdr:row>
      <xdr:rowOff>78890</xdr:rowOff>
    </xdr:to>
    <xdr:sp macro="" textlink="">
      <xdr:nvSpPr>
        <xdr:cNvPr id="833" name="円/楕円 832"/>
        <xdr:cNvSpPr/>
      </xdr:nvSpPr>
      <xdr:spPr>
        <a:xfrm>
          <a:off x="21272500" y="1317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70017</xdr:rowOff>
    </xdr:from>
    <xdr:ext cx="534377" cy="259045"/>
    <xdr:sp macro="" textlink="">
      <xdr:nvSpPr>
        <xdr:cNvPr id="834" name="テキスト ボックス 833"/>
        <xdr:cNvSpPr txBox="1"/>
      </xdr:nvSpPr>
      <xdr:spPr>
        <a:xfrm>
          <a:off x="21056111" y="1327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47,147</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168362</xdr:rowOff>
    </xdr:from>
    <xdr:to>
      <xdr:col>29</xdr:col>
      <xdr:colOff>568325</xdr:colOff>
      <xdr:row>77</xdr:row>
      <xdr:rowOff>98512</xdr:rowOff>
    </xdr:to>
    <xdr:sp macro="" textlink="">
      <xdr:nvSpPr>
        <xdr:cNvPr id="835" name="円/楕円 834"/>
        <xdr:cNvSpPr/>
      </xdr:nvSpPr>
      <xdr:spPr>
        <a:xfrm>
          <a:off x="20383500" y="1319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89639</xdr:rowOff>
    </xdr:from>
    <xdr:ext cx="534377" cy="259045"/>
    <xdr:sp macro="" textlink="">
      <xdr:nvSpPr>
        <xdr:cNvPr id="836" name="テキスト ボックス 835"/>
        <xdr:cNvSpPr txBox="1"/>
      </xdr:nvSpPr>
      <xdr:spPr>
        <a:xfrm>
          <a:off x="20167111" y="1329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44,572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31635</xdr:rowOff>
    </xdr:from>
    <xdr:to>
      <xdr:col>28</xdr:col>
      <xdr:colOff>365125</xdr:colOff>
      <xdr:row>77</xdr:row>
      <xdr:rowOff>133235</xdr:rowOff>
    </xdr:to>
    <xdr:sp macro="" textlink="">
      <xdr:nvSpPr>
        <xdr:cNvPr id="837" name="円/楕円 836"/>
        <xdr:cNvSpPr/>
      </xdr:nvSpPr>
      <xdr:spPr>
        <a:xfrm>
          <a:off x="19494500" y="1323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124362</xdr:rowOff>
    </xdr:from>
    <xdr:ext cx="534377" cy="259045"/>
    <xdr:sp macro="" textlink="">
      <xdr:nvSpPr>
        <xdr:cNvPr id="838" name="テキスト ボックス 837"/>
        <xdr:cNvSpPr txBox="1"/>
      </xdr:nvSpPr>
      <xdr:spPr>
        <a:xfrm>
          <a:off x="19278111" y="1332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45923</xdr:rowOff>
    </xdr:from>
    <xdr:to>
      <xdr:col>27</xdr:col>
      <xdr:colOff>161925</xdr:colOff>
      <xdr:row>77</xdr:row>
      <xdr:rowOff>147523</xdr:rowOff>
    </xdr:to>
    <xdr:sp macro="" textlink="">
      <xdr:nvSpPr>
        <xdr:cNvPr id="839" name="円/楕円 838"/>
        <xdr:cNvSpPr/>
      </xdr:nvSpPr>
      <xdr:spPr>
        <a:xfrm>
          <a:off x="18605500" y="13247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138650</xdr:rowOff>
    </xdr:from>
    <xdr:ext cx="534377" cy="259045"/>
    <xdr:sp macro="" textlink="">
      <xdr:nvSpPr>
        <xdr:cNvPr id="840" name="テキスト ボックス 839"/>
        <xdr:cNvSpPr txBox="1"/>
      </xdr:nvSpPr>
      <xdr:spPr>
        <a:xfrm>
          <a:off x="18389111" y="1334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38,140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1" name="正方形/長方形 84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2" name="正方形/長方形 84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3" name="正方形/長方形 84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4" name="正方形/長方形 84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5" name="正方形/長方形 84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6" name="正方形/長方形 84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7" name="正方形/長方形 84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8" name="正方形/長方形 84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9" name="テキスト ボックス 84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0" name="直線コネクタ 84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1" name="直線コネクタ 85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2" name="テキスト ボックス 85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3" name="直線コネクタ 85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4" name="テキスト ボックス 85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6" name="直線コネクタ 85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0" name="直線コネクタ 85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1" name="直線コネクタ 86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3" name="フローチャート : 判断 86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4" name="直線コネクタ 86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5" name="フローチャート : 判断 86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6" name="テキスト ボックス 86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7" name="直線コネクタ 86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8" name="フローチャート : 判断 86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9" name="テキスト ボックス 86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0" name="直線コネクタ 86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1" name="フローチャート : 判断 87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2" name="テキスト ボックス 87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3" name="フローチャート : 判断 87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4" name="テキスト ボックス 87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5" name="テキスト ボックス 87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6" name="テキスト ボックス 87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7" name="テキスト ボックス 87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8" name="テキスト ボックス 87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9" name="テキスト ボックス 87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円/楕円 87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2" name="円/楕円 88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3" name="テキスト ボックス 88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4" name="円/楕円 88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5" name="テキスト ボックス 88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6" name="円/楕円 88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7" name="テキスト ボックス 88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円/楕円 88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9" name="テキスト ボックス 88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0" name="正方形/長方形 88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1" name="正方形/長方形 89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2" name="テキスト ボックス 89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普通建設事業費については、大規模事業の有無によって年度間の決算額の幅が大きくなっている。平成</a:t>
          </a:r>
          <a:r>
            <a:rPr kumimoji="1" lang="en-US" altLang="ja-JP" sz="1200">
              <a:latin typeface="ＭＳ Ｐゴシック"/>
            </a:rPr>
            <a:t>24</a:t>
          </a:r>
          <a:r>
            <a:rPr kumimoji="1" lang="ja-JP" altLang="en-US" sz="1200">
              <a:latin typeface="ＭＳ Ｐゴシック"/>
            </a:rPr>
            <a:t>年度は御宿中学校体育館建設に伴って住民一人当たり</a:t>
          </a:r>
          <a:r>
            <a:rPr kumimoji="1" lang="en-US" altLang="ja-JP" sz="1200">
              <a:latin typeface="ＭＳ Ｐゴシック"/>
            </a:rPr>
            <a:t>9</a:t>
          </a:r>
          <a:r>
            <a:rPr kumimoji="1" lang="ja-JP" altLang="en-US" sz="1200">
              <a:latin typeface="ＭＳ Ｐゴシック"/>
            </a:rPr>
            <a:t>万</a:t>
          </a:r>
          <a:r>
            <a:rPr kumimoji="1" lang="en-US" altLang="ja-JP" sz="1200">
              <a:latin typeface="ＭＳ Ｐゴシック"/>
            </a:rPr>
            <a:t>4,966</a:t>
          </a:r>
          <a:r>
            <a:rPr kumimoji="1" lang="ja-JP" altLang="en-US" sz="1200">
              <a:latin typeface="ＭＳ Ｐゴシック"/>
            </a:rPr>
            <a:t>円であったが、その後は</a:t>
          </a:r>
          <a:r>
            <a:rPr kumimoji="1" lang="en-US" altLang="ja-JP" sz="1200">
              <a:latin typeface="ＭＳ Ｐゴシック"/>
            </a:rPr>
            <a:t>3</a:t>
          </a:r>
          <a:r>
            <a:rPr kumimoji="1" lang="ja-JP" altLang="en-US" sz="1200">
              <a:latin typeface="ＭＳ Ｐゴシック"/>
            </a:rPr>
            <a:t>万程度で推移している。今後は公共施設等の大規模改修や改築などにより増加が見込まれている。</a:t>
          </a:r>
          <a:endParaRPr kumimoji="1" lang="en-US" altLang="ja-JP" sz="1200">
            <a:latin typeface="ＭＳ Ｐゴシック"/>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a:rPr>
            <a:t>　物件費については、住民一人当たり</a:t>
          </a:r>
          <a:r>
            <a:rPr kumimoji="1" lang="en-US" altLang="ja-JP" sz="1200">
              <a:latin typeface="ＭＳ Ｐゴシック"/>
            </a:rPr>
            <a:t>10</a:t>
          </a:r>
          <a:r>
            <a:rPr kumimoji="1" lang="ja-JP" altLang="en-US" sz="1200">
              <a:latin typeface="ＭＳ Ｐゴシック"/>
            </a:rPr>
            <a:t>万</a:t>
          </a:r>
          <a:r>
            <a:rPr kumimoji="1" lang="en-US" altLang="ja-JP" sz="1200">
              <a:latin typeface="ＭＳ Ｐゴシック"/>
            </a:rPr>
            <a:t>3,703</a:t>
          </a:r>
          <a:r>
            <a:rPr kumimoji="1" lang="ja-JP" altLang="en-US" sz="1200">
              <a:latin typeface="ＭＳ Ｐゴシック"/>
            </a:rPr>
            <a:t>円で直近</a:t>
          </a:r>
          <a:r>
            <a:rPr kumimoji="1" lang="en-US" altLang="ja-JP" sz="1200">
              <a:latin typeface="ＭＳ Ｐゴシック"/>
            </a:rPr>
            <a:t>5</a:t>
          </a:r>
          <a:r>
            <a:rPr kumimoji="1" lang="ja-JP" altLang="en-US" sz="1200">
              <a:latin typeface="ＭＳ Ｐゴシック"/>
            </a:rPr>
            <a:t>か年では増加傾向にある。（</a:t>
          </a:r>
          <a:r>
            <a:rPr kumimoji="1" lang="en-US" altLang="ja-JP" sz="1200">
              <a:latin typeface="ＭＳ Ｐゴシック"/>
            </a:rPr>
            <a:t>3</a:t>
          </a:r>
          <a:r>
            <a:rPr kumimoji="1" lang="ja-JP" altLang="en-US" sz="1200">
              <a:latin typeface="ＭＳ Ｐゴシック"/>
            </a:rPr>
            <a:t>）市町村財政比較分析表などでも示したが、</a:t>
          </a:r>
          <a:r>
            <a:rPr lang="ja-JP" altLang="ja-JP" sz="1200" b="0" i="0" baseline="0">
              <a:solidFill>
                <a:schemeClr val="dk1"/>
              </a:solidFill>
              <a:effectLst/>
              <a:latin typeface="+mn-lt"/>
              <a:ea typeface="+mn-ea"/>
              <a:cs typeface="+mn-cs"/>
            </a:rPr>
            <a:t>業務システムの電算化や</a:t>
          </a:r>
          <a:r>
            <a:rPr lang="ja-JP" altLang="en-US" sz="1200" b="0" i="0" baseline="0">
              <a:solidFill>
                <a:schemeClr val="dk1"/>
              </a:solidFill>
              <a:effectLst/>
              <a:latin typeface="+mn-lt"/>
              <a:ea typeface="+mn-ea"/>
              <a:cs typeface="+mn-cs"/>
            </a:rPr>
            <a:t>情報</a:t>
          </a:r>
          <a:r>
            <a:rPr lang="ja-JP" altLang="ja-JP" sz="1200" b="0" i="0" baseline="0">
              <a:solidFill>
                <a:schemeClr val="dk1"/>
              </a:solidFill>
              <a:effectLst/>
              <a:latin typeface="+mn-lt"/>
              <a:ea typeface="+mn-ea"/>
              <a:cs typeface="+mn-cs"/>
            </a:rPr>
            <a:t>セキュリティ</a:t>
          </a:r>
          <a:r>
            <a:rPr lang="ja-JP" altLang="en-US" sz="1200" b="0" i="0" baseline="0">
              <a:solidFill>
                <a:schemeClr val="dk1"/>
              </a:solidFill>
              <a:effectLst/>
              <a:latin typeface="+mn-lt"/>
              <a:ea typeface="+mn-ea"/>
              <a:cs typeface="+mn-cs"/>
            </a:rPr>
            <a:t>強化</a:t>
          </a:r>
          <a:r>
            <a:rPr lang="ja-JP" altLang="ja-JP" sz="1200" b="0" i="0" baseline="0">
              <a:solidFill>
                <a:schemeClr val="dk1"/>
              </a:solidFill>
              <a:effectLst/>
              <a:latin typeface="+mn-lt"/>
              <a:ea typeface="+mn-ea"/>
              <a:cs typeface="+mn-cs"/>
            </a:rPr>
            <a:t>対策、国の経済対策に伴う施策など、国の施策や取り組みに合わせた事業実施のほか、ふるさと寄附受付業務に伴う支出</a:t>
          </a:r>
          <a:r>
            <a:rPr lang="ja-JP" altLang="en-US" sz="1200" b="0" i="0" baseline="0">
              <a:solidFill>
                <a:schemeClr val="dk1"/>
              </a:solidFill>
              <a:effectLst/>
              <a:latin typeface="+mn-lt"/>
              <a:ea typeface="+mn-ea"/>
              <a:cs typeface="+mn-cs"/>
            </a:rPr>
            <a:t>によるものである。</a:t>
          </a:r>
          <a:r>
            <a:rPr lang="ja-JP" altLang="ja-JP" sz="1200" b="0" i="0" baseline="0">
              <a:solidFill>
                <a:schemeClr val="dk1"/>
              </a:solidFill>
              <a:effectLst/>
              <a:latin typeface="+mn-lt"/>
              <a:ea typeface="+mn-ea"/>
              <a:cs typeface="+mn-cs"/>
            </a:rPr>
            <a:t>適正かつ確実な事務の執行や住民サービスの維持のためには増加は免れない部分もあるが、さらなる簡素化、効率化により上昇を最小限に抑えていく。</a:t>
          </a:r>
          <a:endParaRPr lang="ja-JP" altLang="ja-JP" sz="1200">
            <a:effectLst/>
          </a:endParaRPr>
        </a:p>
        <a:p>
          <a:r>
            <a:rPr kumimoji="1" lang="ja-JP" altLang="en-US" sz="1200">
              <a:latin typeface="ＭＳ Ｐゴシック"/>
            </a:rPr>
            <a:t>　扶助費については、住民一人当たり</a:t>
          </a:r>
          <a:r>
            <a:rPr kumimoji="1" lang="en-US" altLang="ja-JP" sz="1200">
              <a:latin typeface="ＭＳ Ｐゴシック"/>
            </a:rPr>
            <a:t>3</a:t>
          </a:r>
          <a:r>
            <a:rPr kumimoji="1" lang="ja-JP" altLang="en-US" sz="1200">
              <a:latin typeface="ＭＳ Ｐゴシック"/>
            </a:rPr>
            <a:t>万</a:t>
          </a:r>
          <a:r>
            <a:rPr kumimoji="1" lang="en-US" altLang="ja-JP" sz="1200">
              <a:latin typeface="ＭＳ Ｐゴシック"/>
            </a:rPr>
            <a:t>6,565</a:t>
          </a:r>
          <a:r>
            <a:rPr kumimoji="1" lang="ja-JP" altLang="en-US" sz="1200">
              <a:latin typeface="ＭＳ Ｐゴシック"/>
            </a:rPr>
            <a:t>円となっており、直近</a:t>
          </a:r>
          <a:r>
            <a:rPr kumimoji="1" lang="en-US" altLang="ja-JP" sz="1200">
              <a:latin typeface="ＭＳ Ｐゴシック"/>
            </a:rPr>
            <a:t>5</a:t>
          </a:r>
          <a:r>
            <a:rPr kumimoji="1" lang="ja-JP" altLang="en-US" sz="1200">
              <a:latin typeface="ＭＳ Ｐゴシック"/>
            </a:rPr>
            <a:t>か年で増加傾向にある。町の高齢化率が高いものの、</a:t>
          </a:r>
          <a:r>
            <a:rPr lang="ja-JP" altLang="ja-JP" sz="1200" b="0" i="0" baseline="0">
              <a:solidFill>
                <a:schemeClr val="dk1"/>
              </a:solidFill>
              <a:effectLst/>
              <a:latin typeface="+mn-lt"/>
              <a:ea typeface="+mn-ea"/>
              <a:cs typeface="+mn-cs"/>
            </a:rPr>
            <a:t>高齢者のうち移住者の占める割合が高いとみられ、類似団体と比較すると低い水準にある。</a:t>
          </a:r>
          <a:r>
            <a:rPr kumimoji="1" lang="ja-JP" altLang="en-US" sz="1200">
              <a:latin typeface="ＭＳ Ｐゴシック"/>
            </a:rPr>
            <a:t>　</a:t>
          </a:r>
          <a:endParaRPr kumimoji="1" lang="en-US" altLang="ja-JP" sz="1200">
            <a:latin typeface="ＭＳ Ｐゴシック"/>
          </a:endParaRPr>
        </a:p>
        <a:p>
          <a:r>
            <a:rPr kumimoji="1" lang="ja-JP" altLang="en-US" sz="1200">
              <a:latin typeface="ＭＳ Ｐゴシック"/>
            </a:rPr>
            <a:t>　全体的にみると類似団体に比べて一人当たりの経費は低い水準にある。これは当町は面積が小さく、施設も集約化できているため、比較的効率的に行政サービスが提供できる地理的環境にあることがいえる。ただ物件費については類似団体とほぼ同水準であるため削減の余地が残されているとも言える。そのため引き続き事務事業の簡素化、効率化に取り組む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千葉県御宿町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7,788
7,748
24.86
3,686,778
3,432,532
221,215
2,417,839
3,059,389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6.4
23.9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101854</xdr:rowOff>
    </xdr:from>
    <xdr:to>
      <xdr:col>6</xdr:col>
      <xdr:colOff>511175</xdr:colOff>
      <xdr:row>36</xdr:row>
      <xdr:rowOff>116332</xdr:rowOff>
    </xdr:to>
    <xdr:cxnSp macro="">
      <xdr:nvCxnSpPr>
        <xdr:cNvPr id="61" name="直線コネクタ 60"/>
        <xdr:cNvCxnSpPr/>
      </xdr:nvCxnSpPr>
      <xdr:spPr>
        <a:xfrm flipV="1">
          <a:off x="3797300" y="62740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116332</xdr:rowOff>
    </xdr:from>
    <xdr:to>
      <xdr:col>5</xdr:col>
      <xdr:colOff>358775</xdr:colOff>
      <xdr:row>36</xdr:row>
      <xdr:rowOff>148336</xdr:rowOff>
    </xdr:to>
    <xdr:cxnSp macro="">
      <xdr:nvCxnSpPr>
        <xdr:cNvPr id="64" name="直線コネクタ 63"/>
        <xdr:cNvCxnSpPr/>
      </xdr:nvCxnSpPr>
      <xdr:spPr>
        <a:xfrm flipV="1">
          <a:off x="2908300" y="62885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135272</xdr:rowOff>
    </xdr:from>
    <xdr:ext cx="469744" cy="259045"/>
    <xdr:sp macro="" textlink="">
      <xdr:nvSpPr>
        <xdr:cNvPr id="66" name="テキスト ボックス 65"/>
        <xdr:cNvSpPr txBox="1"/>
      </xdr:nvSpPr>
      <xdr:spPr>
        <a:xfrm>
          <a:off x="3562427"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85852</xdr:rowOff>
    </xdr:from>
    <xdr:to>
      <xdr:col>4</xdr:col>
      <xdr:colOff>155575</xdr:colOff>
      <xdr:row>36</xdr:row>
      <xdr:rowOff>148336</xdr:rowOff>
    </xdr:to>
    <xdr:cxnSp macro="">
      <xdr:nvCxnSpPr>
        <xdr:cNvPr id="67" name="直線コネクタ 66"/>
        <xdr:cNvCxnSpPr/>
      </xdr:nvCxnSpPr>
      <xdr:spPr>
        <a:xfrm>
          <a:off x="2019300" y="6258052"/>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169181</xdr:rowOff>
    </xdr:from>
    <xdr:ext cx="469744" cy="259045"/>
    <xdr:sp macro="" textlink="">
      <xdr:nvSpPr>
        <xdr:cNvPr id="69" name="テキスト ボックス 68"/>
        <xdr:cNvSpPr txBox="1"/>
      </xdr:nvSpPr>
      <xdr:spPr>
        <a:xfrm>
          <a:off x="2673427"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128905</xdr:rowOff>
    </xdr:from>
    <xdr:to>
      <xdr:col>2</xdr:col>
      <xdr:colOff>638175</xdr:colOff>
      <xdr:row>36</xdr:row>
      <xdr:rowOff>85852</xdr:rowOff>
    </xdr:to>
    <xdr:cxnSp macro="">
      <xdr:nvCxnSpPr>
        <xdr:cNvPr id="70" name="直線コネクタ 69"/>
        <xdr:cNvCxnSpPr/>
      </xdr:nvCxnSpPr>
      <xdr:spPr>
        <a:xfrm>
          <a:off x="1130300" y="6129655"/>
          <a:ext cx="889000" cy="12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139717</xdr:rowOff>
    </xdr:from>
    <xdr:ext cx="469744" cy="259045"/>
    <xdr:sp macro="" textlink="">
      <xdr:nvSpPr>
        <xdr:cNvPr id="72" name="テキスト ボックス 71"/>
        <xdr:cNvSpPr txBox="1"/>
      </xdr:nvSpPr>
      <xdr:spPr>
        <a:xfrm>
          <a:off x="1784427"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1541</xdr:rowOff>
    </xdr:from>
    <xdr:ext cx="534377" cy="259045"/>
    <xdr:sp macro="" textlink="">
      <xdr:nvSpPr>
        <xdr:cNvPr id="74" name="テキスト ボックス 73"/>
        <xdr:cNvSpPr txBox="1"/>
      </xdr:nvSpPr>
      <xdr:spPr>
        <a:xfrm>
          <a:off x="863111" y="583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51054</xdr:rowOff>
    </xdr:from>
    <xdr:to>
      <xdr:col>6</xdr:col>
      <xdr:colOff>561975</xdr:colOff>
      <xdr:row>36</xdr:row>
      <xdr:rowOff>152654</xdr:rowOff>
    </xdr:to>
    <xdr:sp macro="" textlink="">
      <xdr:nvSpPr>
        <xdr:cNvPr id="80" name="円/楕円 79"/>
        <xdr:cNvSpPr/>
      </xdr:nvSpPr>
      <xdr:spPr>
        <a:xfrm>
          <a:off x="4584700" y="6223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29481</xdr:rowOff>
    </xdr:from>
    <xdr:ext cx="469744" cy="259045"/>
    <xdr:sp macro="" textlink="">
      <xdr:nvSpPr>
        <xdr:cNvPr id="81" name="議会費該当値テキスト"/>
        <xdr:cNvSpPr txBox="1"/>
      </xdr:nvSpPr>
      <xdr:spPr>
        <a:xfrm>
          <a:off x="4686300" y="620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65532</xdr:rowOff>
    </xdr:from>
    <xdr:to>
      <xdr:col>5</xdr:col>
      <xdr:colOff>409575</xdr:colOff>
      <xdr:row>36</xdr:row>
      <xdr:rowOff>167132</xdr:rowOff>
    </xdr:to>
    <xdr:sp macro="" textlink="">
      <xdr:nvSpPr>
        <xdr:cNvPr id="82" name="円/楕円 81"/>
        <xdr:cNvSpPr/>
      </xdr:nvSpPr>
      <xdr:spPr>
        <a:xfrm>
          <a:off x="3746500" y="623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158259</xdr:rowOff>
    </xdr:from>
    <xdr:ext cx="469744" cy="259045"/>
    <xdr:sp macro="" textlink="">
      <xdr:nvSpPr>
        <xdr:cNvPr id="83" name="テキスト ボックス 82"/>
        <xdr:cNvSpPr txBox="1"/>
      </xdr:nvSpPr>
      <xdr:spPr>
        <a:xfrm>
          <a:off x="3562427"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9,484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97536</xdr:rowOff>
    </xdr:from>
    <xdr:to>
      <xdr:col>4</xdr:col>
      <xdr:colOff>206375</xdr:colOff>
      <xdr:row>37</xdr:row>
      <xdr:rowOff>27686</xdr:rowOff>
    </xdr:to>
    <xdr:sp macro="" textlink="">
      <xdr:nvSpPr>
        <xdr:cNvPr id="84" name="円/楕円 83"/>
        <xdr:cNvSpPr/>
      </xdr:nvSpPr>
      <xdr:spPr>
        <a:xfrm>
          <a:off x="2857500" y="626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18813</xdr:rowOff>
    </xdr:from>
    <xdr:ext cx="469744" cy="259045"/>
    <xdr:sp macro="" textlink="">
      <xdr:nvSpPr>
        <xdr:cNvPr id="85" name="テキスト ボックス 84"/>
        <xdr:cNvSpPr txBox="1"/>
      </xdr:nvSpPr>
      <xdr:spPr>
        <a:xfrm>
          <a:off x="2673427"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35052</xdr:rowOff>
    </xdr:from>
    <xdr:to>
      <xdr:col>3</xdr:col>
      <xdr:colOff>3175</xdr:colOff>
      <xdr:row>36</xdr:row>
      <xdr:rowOff>136652</xdr:rowOff>
    </xdr:to>
    <xdr:sp macro="" textlink="">
      <xdr:nvSpPr>
        <xdr:cNvPr id="86" name="円/楕円 85"/>
        <xdr:cNvSpPr/>
      </xdr:nvSpPr>
      <xdr:spPr>
        <a:xfrm>
          <a:off x="19685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127779</xdr:rowOff>
    </xdr:from>
    <xdr:ext cx="469744" cy="259045"/>
    <xdr:sp macro="" textlink="">
      <xdr:nvSpPr>
        <xdr:cNvPr id="87" name="テキスト ボックス 86"/>
        <xdr:cNvSpPr txBox="1"/>
      </xdr:nvSpPr>
      <xdr:spPr>
        <a:xfrm>
          <a:off x="1784427" y="6299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9,724</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78105</xdr:rowOff>
    </xdr:from>
    <xdr:to>
      <xdr:col>1</xdr:col>
      <xdr:colOff>485775</xdr:colOff>
      <xdr:row>36</xdr:row>
      <xdr:rowOff>8255</xdr:rowOff>
    </xdr:to>
    <xdr:sp macro="" textlink="">
      <xdr:nvSpPr>
        <xdr:cNvPr id="88" name="円/楕円 87"/>
        <xdr:cNvSpPr/>
      </xdr:nvSpPr>
      <xdr:spPr>
        <a:xfrm>
          <a:off x="10795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170832</xdr:rowOff>
    </xdr:from>
    <xdr:ext cx="534377" cy="259045"/>
    <xdr:sp macro="" textlink="">
      <xdr:nvSpPr>
        <xdr:cNvPr id="89" name="テキスト ボックス 88"/>
        <xdr:cNvSpPr txBox="1"/>
      </xdr:nvSpPr>
      <xdr:spPr>
        <a:xfrm>
          <a:off x="863111" y="61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123074</xdr:rowOff>
    </xdr:from>
    <xdr:to>
      <xdr:col>6</xdr:col>
      <xdr:colOff>511175</xdr:colOff>
      <xdr:row>58</xdr:row>
      <xdr:rowOff>512</xdr:rowOff>
    </xdr:to>
    <xdr:cxnSp macro="">
      <xdr:nvCxnSpPr>
        <xdr:cNvPr id="120" name="直線コネクタ 119"/>
        <xdr:cNvCxnSpPr/>
      </xdr:nvCxnSpPr>
      <xdr:spPr>
        <a:xfrm flipV="1">
          <a:off x="3797300" y="9895724"/>
          <a:ext cx="8382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512</xdr:rowOff>
    </xdr:from>
    <xdr:to>
      <xdr:col>5</xdr:col>
      <xdr:colOff>358775</xdr:colOff>
      <xdr:row>58</xdr:row>
      <xdr:rowOff>557</xdr:rowOff>
    </xdr:to>
    <xdr:cxnSp macro="">
      <xdr:nvCxnSpPr>
        <xdr:cNvPr id="123" name="直線コネクタ 122"/>
        <xdr:cNvCxnSpPr/>
      </xdr:nvCxnSpPr>
      <xdr:spPr>
        <a:xfrm flipV="1">
          <a:off x="2908300" y="9944612"/>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162625</xdr:rowOff>
    </xdr:from>
    <xdr:to>
      <xdr:col>4</xdr:col>
      <xdr:colOff>155575</xdr:colOff>
      <xdr:row>58</xdr:row>
      <xdr:rowOff>557</xdr:rowOff>
    </xdr:to>
    <xdr:cxnSp macro="">
      <xdr:nvCxnSpPr>
        <xdr:cNvPr id="126" name="直線コネクタ 125"/>
        <xdr:cNvCxnSpPr/>
      </xdr:nvCxnSpPr>
      <xdr:spPr>
        <a:xfrm>
          <a:off x="2019300" y="9935275"/>
          <a:ext cx="889000" cy="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96776</xdr:rowOff>
    </xdr:from>
    <xdr:ext cx="599010" cy="259045"/>
    <xdr:sp macro="" textlink="">
      <xdr:nvSpPr>
        <xdr:cNvPr id="128" name="テキスト ボックス 127"/>
        <xdr:cNvSpPr txBox="1"/>
      </xdr:nvSpPr>
      <xdr:spPr>
        <a:xfrm>
          <a:off x="2608794" y="952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143270</xdr:rowOff>
    </xdr:from>
    <xdr:to>
      <xdr:col>2</xdr:col>
      <xdr:colOff>638175</xdr:colOff>
      <xdr:row>57</xdr:row>
      <xdr:rowOff>162625</xdr:rowOff>
    </xdr:to>
    <xdr:cxnSp macro="">
      <xdr:nvCxnSpPr>
        <xdr:cNvPr id="129" name="直線コネクタ 128"/>
        <xdr:cNvCxnSpPr/>
      </xdr:nvCxnSpPr>
      <xdr:spPr>
        <a:xfrm>
          <a:off x="1130300" y="9915920"/>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111465</xdr:rowOff>
    </xdr:from>
    <xdr:ext cx="599010" cy="259045"/>
    <xdr:sp macro="" textlink="">
      <xdr:nvSpPr>
        <xdr:cNvPr id="133" name="テキスト ボックス 132"/>
        <xdr:cNvSpPr txBox="1"/>
      </xdr:nvSpPr>
      <xdr:spPr>
        <a:xfrm>
          <a:off x="830794" y="9541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72274</xdr:rowOff>
    </xdr:from>
    <xdr:to>
      <xdr:col>6</xdr:col>
      <xdr:colOff>561975</xdr:colOff>
      <xdr:row>58</xdr:row>
      <xdr:rowOff>2424</xdr:rowOff>
    </xdr:to>
    <xdr:sp macro="" textlink="">
      <xdr:nvSpPr>
        <xdr:cNvPr id="139" name="円/楕円 138"/>
        <xdr:cNvSpPr/>
      </xdr:nvSpPr>
      <xdr:spPr>
        <a:xfrm>
          <a:off x="4584700" y="984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50701</xdr:rowOff>
    </xdr:from>
    <xdr:ext cx="534377" cy="259045"/>
    <xdr:sp macro="" textlink="">
      <xdr:nvSpPr>
        <xdr:cNvPr id="140" name="総務費該当値テキスト"/>
        <xdr:cNvSpPr txBox="1"/>
      </xdr:nvSpPr>
      <xdr:spPr>
        <a:xfrm>
          <a:off x="4686300" y="982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97,591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121162</xdr:rowOff>
    </xdr:from>
    <xdr:to>
      <xdr:col>5</xdr:col>
      <xdr:colOff>409575</xdr:colOff>
      <xdr:row>58</xdr:row>
      <xdr:rowOff>51312</xdr:rowOff>
    </xdr:to>
    <xdr:sp macro="" textlink="">
      <xdr:nvSpPr>
        <xdr:cNvPr id="141" name="円/楕円 140"/>
        <xdr:cNvSpPr/>
      </xdr:nvSpPr>
      <xdr:spPr>
        <a:xfrm>
          <a:off x="3746500" y="98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42439</xdr:rowOff>
    </xdr:from>
    <xdr:ext cx="534377" cy="259045"/>
    <xdr:sp macro="" textlink="">
      <xdr:nvSpPr>
        <xdr:cNvPr id="142" name="テキスト ボックス 141"/>
        <xdr:cNvSpPr txBox="1"/>
      </xdr:nvSpPr>
      <xdr:spPr>
        <a:xfrm>
          <a:off x="3530111" y="998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82,621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121207</xdr:rowOff>
    </xdr:from>
    <xdr:to>
      <xdr:col>4</xdr:col>
      <xdr:colOff>206375</xdr:colOff>
      <xdr:row>58</xdr:row>
      <xdr:rowOff>51357</xdr:rowOff>
    </xdr:to>
    <xdr:sp macro="" textlink="">
      <xdr:nvSpPr>
        <xdr:cNvPr id="143" name="円/楕円 142"/>
        <xdr:cNvSpPr/>
      </xdr:nvSpPr>
      <xdr:spPr>
        <a:xfrm>
          <a:off x="2857500" y="989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42484</xdr:rowOff>
    </xdr:from>
    <xdr:ext cx="534377" cy="259045"/>
    <xdr:sp macro="" textlink="">
      <xdr:nvSpPr>
        <xdr:cNvPr id="144" name="テキスト ボックス 143"/>
        <xdr:cNvSpPr txBox="1"/>
      </xdr:nvSpPr>
      <xdr:spPr>
        <a:xfrm>
          <a:off x="2641111" y="998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82,607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111825</xdr:rowOff>
    </xdr:from>
    <xdr:to>
      <xdr:col>3</xdr:col>
      <xdr:colOff>3175</xdr:colOff>
      <xdr:row>58</xdr:row>
      <xdr:rowOff>41975</xdr:rowOff>
    </xdr:to>
    <xdr:sp macro="" textlink="">
      <xdr:nvSpPr>
        <xdr:cNvPr id="145" name="円/楕円 144"/>
        <xdr:cNvSpPr/>
      </xdr:nvSpPr>
      <xdr:spPr>
        <a:xfrm>
          <a:off x="1968500" y="988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33102</xdr:rowOff>
    </xdr:from>
    <xdr:ext cx="534377" cy="259045"/>
    <xdr:sp macro="" textlink="">
      <xdr:nvSpPr>
        <xdr:cNvPr id="146" name="テキスト ボックス 145"/>
        <xdr:cNvSpPr txBox="1"/>
      </xdr:nvSpPr>
      <xdr:spPr>
        <a:xfrm>
          <a:off x="1752111" y="997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92470</xdr:rowOff>
    </xdr:from>
    <xdr:to>
      <xdr:col>1</xdr:col>
      <xdr:colOff>485775</xdr:colOff>
      <xdr:row>58</xdr:row>
      <xdr:rowOff>22620</xdr:rowOff>
    </xdr:to>
    <xdr:sp macro="" textlink="">
      <xdr:nvSpPr>
        <xdr:cNvPr id="147" name="円/楕円 146"/>
        <xdr:cNvSpPr/>
      </xdr:nvSpPr>
      <xdr:spPr>
        <a:xfrm>
          <a:off x="1079500" y="9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13747</xdr:rowOff>
    </xdr:from>
    <xdr:ext cx="534377" cy="259045"/>
    <xdr:sp macro="" textlink="">
      <xdr:nvSpPr>
        <xdr:cNvPr id="148" name="テキスト ボックス 147"/>
        <xdr:cNvSpPr txBox="1"/>
      </xdr:nvSpPr>
      <xdr:spPr>
        <a:xfrm>
          <a:off x="863111" y="995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91,407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138393</xdr:rowOff>
    </xdr:from>
    <xdr:to>
      <xdr:col>6</xdr:col>
      <xdr:colOff>511175</xdr:colOff>
      <xdr:row>77</xdr:row>
      <xdr:rowOff>148323</xdr:rowOff>
    </xdr:to>
    <xdr:cxnSp macro="">
      <xdr:nvCxnSpPr>
        <xdr:cNvPr id="176" name="直線コネクタ 175"/>
        <xdr:cNvCxnSpPr/>
      </xdr:nvCxnSpPr>
      <xdr:spPr>
        <a:xfrm flipV="1">
          <a:off x="3797300" y="13340043"/>
          <a:ext cx="8382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148323</xdr:rowOff>
    </xdr:from>
    <xdr:to>
      <xdr:col>5</xdr:col>
      <xdr:colOff>358775</xdr:colOff>
      <xdr:row>78</xdr:row>
      <xdr:rowOff>100847</xdr:rowOff>
    </xdr:to>
    <xdr:cxnSp macro="">
      <xdr:nvCxnSpPr>
        <xdr:cNvPr id="179" name="直線コネクタ 178"/>
        <xdr:cNvCxnSpPr/>
      </xdr:nvCxnSpPr>
      <xdr:spPr>
        <a:xfrm flipV="1">
          <a:off x="2908300" y="13349973"/>
          <a:ext cx="889000" cy="12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64967</xdr:rowOff>
    </xdr:from>
    <xdr:to>
      <xdr:col>4</xdr:col>
      <xdr:colOff>155575</xdr:colOff>
      <xdr:row>78</xdr:row>
      <xdr:rowOff>100847</xdr:rowOff>
    </xdr:to>
    <xdr:cxnSp macro="">
      <xdr:nvCxnSpPr>
        <xdr:cNvPr id="182" name="直線コネクタ 181"/>
        <xdr:cNvCxnSpPr/>
      </xdr:nvCxnSpPr>
      <xdr:spPr>
        <a:xfrm>
          <a:off x="2019300" y="13438067"/>
          <a:ext cx="889000" cy="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64967</xdr:rowOff>
    </xdr:from>
    <xdr:to>
      <xdr:col>2</xdr:col>
      <xdr:colOff>638175</xdr:colOff>
      <xdr:row>79</xdr:row>
      <xdr:rowOff>29470</xdr:rowOff>
    </xdr:to>
    <xdr:cxnSp macro="">
      <xdr:nvCxnSpPr>
        <xdr:cNvPr id="185" name="直線コネクタ 184"/>
        <xdr:cNvCxnSpPr/>
      </xdr:nvCxnSpPr>
      <xdr:spPr>
        <a:xfrm flipV="1">
          <a:off x="1130300" y="13438067"/>
          <a:ext cx="889000" cy="13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87593</xdr:rowOff>
    </xdr:from>
    <xdr:to>
      <xdr:col>6</xdr:col>
      <xdr:colOff>561975</xdr:colOff>
      <xdr:row>78</xdr:row>
      <xdr:rowOff>17743</xdr:rowOff>
    </xdr:to>
    <xdr:sp macro="" textlink="">
      <xdr:nvSpPr>
        <xdr:cNvPr id="195" name="円/楕円 194"/>
        <xdr:cNvSpPr/>
      </xdr:nvSpPr>
      <xdr:spPr>
        <a:xfrm>
          <a:off x="4584700" y="132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66020</xdr:rowOff>
    </xdr:from>
    <xdr:ext cx="599010" cy="259045"/>
    <xdr:sp macro="" textlink="">
      <xdr:nvSpPr>
        <xdr:cNvPr id="196" name="民生費該当値テキスト"/>
        <xdr:cNvSpPr txBox="1"/>
      </xdr:nvSpPr>
      <xdr:spPr>
        <a:xfrm>
          <a:off x="4686300" y="13267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118,893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97523</xdr:rowOff>
    </xdr:from>
    <xdr:to>
      <xdr:col>5</xdr:col>
      <xdr:colOff>409575</xdr:colOff>
      <xdr:row>78</xdr:row>
      <xdr:rowOff>27673</xdr:rowOff>
    </xdr:to>
    <xdr:sp macro="" textlink="">
      <xdr:nvSpPr>
        <xdr:cNvPr id="197" name="円/楕円 196"/>
        <xdr:cNvSpPr/>
      </xdr:nvSpPr>
      <xdr:spPr>
        <a:xfrm>
          <a:off x="3746500" y="1329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18800</xdr:rowOff>
    </xdr:from>
    <xdr:ext cx="599010" cy="259045"/>
    <xdr:sp macro="" textlink="">
      <xdr:nvSpPr>
        <xdr:cNvPr id="198" name="テキスト ボックス 197"/>
        <xdr:cNvSpPr txBox="1"/>
      </xdr:nvSpPr>
      <xdr:spPr>
        <a:xfrm>
          <a:off x="3497794" y="13391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117,807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50047</xdr:rowOff>
    </xdr:from>
    <xdr:to>
      <xdr:col>4</xdr:col>
      <xdr:colOff>206375</xdr:colOff>
      <xdr:row>78</xdr:row>
      <xdr:rowOff>151647</xdr:rowOff>
    </xdr:to>
    <xdr:sp macro="" textlink="">
      <xdr:nvSpPr>
        <xdr:cNvPr id="199" name="円/楕円 198"/>
        <xdr:cNvSpPr/>
      </xdr:nvSpPr>
      <xdr:spPr>
        <a:xfrm>
          <a:off x="2857500" y="1342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142774</xdr:rowOff>
    </xdr:from>
    <xdr:ext cx="599010" cy="259045"/>
    <xdr:sp macro="" textlink="">
      <xdr:nvSpPr>
        <xdr:cNvPr id="200" name="テキスト ボックス 199"/>
        <xdr:cNvSpPr txBox="1"/>
      </xdr:nvSpPr>
      <xdr:spPr>
        <a:xfrm>
          <a:off x="2608794" y="13515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14167</xdr:rowOff>
    </xdr:from>
    <xdr:to>
      <xdr:col>3</xdr:col>
      <xdr:colOff>3175</xdr:colOff>
      <xdr:row>78</xdr:row>
      <xdr:rowOff>115767</xdr:rowOff>
    </xdr:to>
    <xdr:sp macro="" textlink="">
      <xdr:nvSpPr>
        <xdr:cNvPr id="201" name="円/楕円 200"/>
        <xdr:cNvSpPr/>
      </xdr:nvSpPr>
      <xdr:spPr>
        <a:xfrm>
          <a:off x="1968500" y="133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106894</xdr:rowOff>
    </xdr:from>
    <xdr:ext cx="599010" cy="259045"/>
    <xdr:sp macro="" textlink="">
      <xdr:nvSpPr>
        <xdr:cNvPr id="202" name="テキスト ボックス 201"/>
        <xdr:cNvSpPr txBox="1"/>
      </xdr:nvSpPr>
      <xdr:spPr>
        <a:xfrm>
          <a:off x="1719794" y="134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108,173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150120</xdr:rowOff>
    </xdr:from>
    <xdr:to>
      <xdr:col>1</xdr:col>
      <xdr:colOff>485775</xdr:colOff>
      <xdr:row>79</xdr:row>
      <xdr:rowOff>80270</xdr:rowOff>
    </xdr:to>
    <xdr:sp macro="" textlink="">
      <xdr:nvSpPr>
        <xdr:cNvPr id="203" name="円/楕円 202"/>
        <xdr:cNvSpPr/>
      </xdr:nvSpPr>
      <xdr:spPr>
        <a:xfrm>
          <a:off x="1079500" y="1352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71397</xdr:rowOff>
    </xdr:from>
    <xdr:ext cx="534377" cy="259045"/>
    <xdr:sp macro="" textlink="">
      <xdr:nvSpPr>
        <xdr:cNvPr id="204" name="テキスト ボックス 203"/>
        <xdr:cNvSpPr txBox="1"/>
      </xdr:nvSpPr>
      <xdr:spPr>
        <a:xfrm>
          <a:off x="863111" y="1361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93,305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14571</xdr:rowOff>
    </xdr:from>
    <xdr:to>
      <xdr:col>6</xdr:col>
      <xdr:colOff>511175</xdr:colOff>
      <xdr:row>97</xdr:row>
      <xdr:rowOff>19796</xdr:rowOff>
    </xdr:to>
    <xdr:cxnSp macro="">
      <xdr:nvCxnSpPr>
        <xdr:cNvPr id="235" name="直線コネクタ 234"/>
        <xdr:cNvCxnSpPr/>
      </xdr:nvCxnSpPr>
      <xdr:spPr>
        <a:xfrm>
          <a:off x="3797300" y="16645221"/>
          <a:ext cx="8382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14571</xdr:rowOff>
    </xdr:from>
    <xdr:to>
      <xdr:col>5</xdr:col>
      <xdr:colOff>358775</xdr:colOff>
      <xdr:row>97</xdr:row>
      <xdr:rowOff>19176</xdr:rowOff>
    </xdr:to>
    <xdr:cxnSp macro="">
      <xdr:nvCxnSpPr>
        <xdr:cNvPr id="238" name="直線コネクタ 237"/>
        <xdr:cNvCxnSpPr/>
      </xdr:nvCxnSpPr>
      <xdr:spPr>
        <a:xfrm flipV="1">
          <a:off x="2908300" y="16645221"/>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9803</xdr:rowOff>
    </xdr:from>
    <xdr:to>
      <xdr:col>4</xdr:col>
      <xdr:colOff>155575</xdr:colOff>
      <xdr:row>97</xdr:row>
      <xdr:rowOff>19176</xdr:rowOff>
    </xdr:to>
    <xdr:cxnSp macro="">
      <xdr:nvCxnSpPr>
        <xdr:cNvPr id="241" name="直線コネクタ 240"/>
        <xdr:cNvCxnSpPr/>
      </xdr:nvCxnSpPr>
      <xdr:spPr>
        <a:xfrm>
          <a:off x="2019300" y="1664045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9803</xdr:rowOff>
    </xdr:from>
    <xdr:to>
      <xdr:col>2</xdr:col>
      <xdr:colOff>638175</xdr:colOff>
      <xdr:row>97</xdr:row>
      <xdr:rowOff>35863</xdr:rowOff>
    </xdr:to>
    <xdr:cxnSp macro="">
      <xdr:nvCxnSpPr>
        <xdr:cNvPr id="244" name="直線コネクタ 243"/>
        <xdr:cNvCxnSpPr/>
      </xdr:nvCxnSpPr>
      <xdr:spPr>
        <a:xfrm flipV="1">
          <a:off x="1130300" y="1664045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89873</xdr:rowOff>
    </xdr:from>
    <xdr:ext cx="534377" cy="259045"/>
    <xdr:sp macro="" textlink="">
      <xdr:nvSpPr>
        <xdr:cNvPr id="246" name="テキスト ボックス 245"/>
        <xdr:cNvSpPr txBox="1"/>
      </xdr:nvSpPr>
      <xdr:spPr>
        <a:xfrm>
          <a:off x="1752111" y="1672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98815</xdr:rowOff>
    </xdr:from>
    <xdr:ext cx="534377" cy="259045"/>
    <xdr:sp macro="" textlink="">
      <xdr:nvSpPr>
        <xdr:cNvPr id="248" name="テキスト ボックス 247"/>
        <xdr:cNvSpPr txBox="1"/>
      </xdr:nvSpPr>
      <xdr:spPr>
        <a:xfrm>
          <a:off x="863111" y="1672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140446</xdr:rowOff>
    </xdr:from>
    <xdr:to>
      <xdr:col>6</xdr:col>
      <xdr:colOff>561975</xdr:colOff>
      <xdr:row>97</xdr:row>
      <xdr:rowOff>70596</xdr:rowOff>
    </xdr:to>
    <xdr:sp macro="" textlink="">
      <xdr:nvSpPr>
        <xdr:cNvPr id="254" name="円/楕円 253"/>
        <xdr:cNvSpPr/>
      </xdr:nvSpPr>
      <xdr:spPr>
        <a:xfrm>
          <a:off x="4584700" y="165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118873</xdr:rowOff>
    </xdr:from>
    <xdr:ext cx="534377" cy="259045"/>
    <xdr:sp macro="" textlink="">
      <xdr:nvSpPr>
        <xdr:cNvPr id="255" name="衛生費該当値テキスト"/>
        <xdr:cNvSpPr txBox="1"/>
      </xdr:nvSpPr>
      <xdr:spPr>
        <a:xfrm>
          <a:off x="4686300" y="165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64,608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135221</xdr:rowOff>
    </xdr:from>
    <xdr:to>
      <xdr:col>5</xdr:col>
      <xdr:colOff>409575</xdr:colOff>
      <xdr:row>97</xdr:row>
      <xdr:rowOff>65371</xdr:rowOff>
    </xdr:to>
    <xdr:sp macro="" textlink="">
      <xdr:nvSpPr>
        <xdr:cNvPr id="256" name="円/楕円 255"/>
        <xdr:cNvSpPr/>
      </xdr:nvSpPr>
      <xdr:spPr>
        <a:xfrm>
          <a:off x="3746500" y="1659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56498</xdr:rowOff>
    </xdr:from>
    <xdr:ext cx="534377" cy="259045"/>
    <xdr:sp macro="" textlink="">
      <xdr:nvSpPr>
        <xdr:cNvPr id="257" name="テキスト ボックス 256"/>
        <xdr:cNvSpPr txBox="1"/>
      </xdr:nvSpPr>
      <xdr:spPr>
        <a:xfrm>
          <a:off x="3530111" y="1668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65,408</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139826</xdr:rowOff>
    </xdr:from>
    <xdr:to>
      <xdr:col>4</xdr:col>
      <xdr:colOff>206375</xdr:colOff>
      <xdr:row>97</xdr:row>
      <xdr:rowOff>69976</xdr:rowOff>
    </xdr:to>
    <xdr:sp macro="" textlink="">
      <xdr:nvSpPr>
        <xdr:cNvPr id="258" name="円/楕円 257"/>
        <xdr:cNvSpPr/>
      </xdr:nvSpPr>
      <xdr:spPr>
        <a:xfrm>
          <a:off x="2857500" y="1659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61103</xdr:rowOff>
    </xdr:from>
    <xdr:ext cx="534377" cy="259045"/>
    <xdr:sp macro="" textlink="">
      <xdr:nvSpPr>
        <xdr:cNvPr id="259" name="テキスト ボックス 258"/>
        <xdr:cNvSpPr txBox="1"/>
      </xdr:nvSpPr>
      <xdr:spPr>
        <a:xfrm>
          <a:off x="2641111" y="166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64,703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130453</xdr:rowOff>
    </xdr:from>
    <xdr:to>
      <xdr:col>3</xdr:col>
      <xdr:colOff>3175</xdr:colOff>
      <xdr:row>97</xdr:row>
      <xdr:rowOff>60603</xdr:rowOff>
    </xdr:to>
    <xdr:sp macro="" textlink="">
      <xdr:nvSpPr>
        <xdr:cNvPr id="260" name="円/楕円 259"/>
        <xdr:cNvSpPr/>
      </xdr:nvSpPr>
      <xdr:spPr>
        <a:xfrm>
          <a:off x="1968500" y="165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77130</xdr:rowOff>
    </xdr:from>
    <xdr:ext cx="534377" cy="259045"/>
    <xdr:sp macro="" textlink="">
      <xdr:nvSpPr>
        <xdr:cNvPr id="261" name="テキスト ボックス 260"/>
        <xdr:cNvSpPr txBox="1"/>
      </xdr:nvSpPr>
      <xdr:spPr>
        <a:xfrm>
          <a:off x="1752111" y="163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66,138</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156513</xdr:rowOff>
    </xdr:from>
    <xdr:to>
      <xdr:col>1</xdr:col>
      <xdr:colOff>485775</xdr:colOff>
      <xdr:row>97</xdr:row>
      <xdr:rowOff>86663</xdr:rowOff>
    </xdr:to>
    <xdr:sp macro="" textlink="">
      <xdr:nvSpPr>
        <xdr:cNvPr id="262" name="円/楕円 261"/>
        <xdr:cNvSpPr/>
      </xdr:nvSpPr>
      <xdr:spPr>
        <a:xfrm>
          <a:off x="1079500" y="1661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103190</xdr:rowOff>
    </xdr:from>
    <xdr:ext cx="534377" cy="259045"/>
    <xdr:sp macro="" textlink="">
      <xdr:nvSpPr>
        <xdr:cNvPr id="263" name="テキスト ボックス 262"/>
        <xdr:cNvSpPr txBox="1"/>
      </xdr:nvSpPr>
      <xdr:spPr>
        <a:xfrm>
          <a:off x="863111" y="1639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62,148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28448</xdr:rowOff>
    </xdr:from>
    <xdr:to>
      <xdr:col>15</xdr:col>
      <xdr:colOff>180975</xdr:colOff>
      <xdr:row>39</xdr:row>
      <xdr:rowOff>44450</xdr:rowOff>
    </xdr:to>
    <xdr:cxnSp macro="">
      <xdr:nvCxnSpPr>
        <xdr:cNvPr id="292" name="直線コネクタ 291"/>
        <xdr:cNvCxnSpPr/>
      </xdr:nvCxnSpPr>
      <xdr:spPr>
        <a:xfrm>
          <a:off x="9639300" y="671499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5207</xdr:rowOff>
    </xdr:from>
    <xdr:to>
      <xdr:col>14</xdr:col>
      <xdr:colOff>28575</xdr:colOff>
      <xdr:row>39</xdr:row>
      <xdr:rowOff>28448</xdr:rowOff>
    </xdr:to>
    <xdr:cxnSp macro="">
      <xdr:nvCxnSpPr>
        <xdr:cNvPr id="295" name="直線コネクタ 294"/>
        <xdr:cNvCxnSpPr/>
      </xdr:nvCxnSpPr>
      <xdr:spPr>
        <a:xfrm>
          <a:off x="8750300" y="6520307"/>
          <a:ext cx="889000" cy="19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88383</xdr:rowOff>
    </xdr:from>
    <xdr:ext cx="469744" cy="259045"/>
    <xdr:sp macro="" textlink="">
      <xdr:nvSpPr>
        <xdr:cNvPr id="297" name="テキスト ボックス 296"/>
        <xdr:cNvSpPr txBox="1"/>
      </xdr:nvSpPr>
      <xdr:spPr>
        <a:xfrm>
          <a:off x="9404427"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5207</xdr:rowOff>
    </xdr:from>
    <xdr:to>
      <xdr:col>12</xdr:col>
      <xdr:colOff>511175</xdr:colOff>
      <xdr:row>38</xdr:row>
      <xdr:rowOff>156235</xdr:rowOff>
    </xdr:to>
    <xdr:cxnSp macro="">
      <xdr:nvCxnSpPr>
        <xdr:cNvPr id="298" name="直線コネクタ 297"/>
        <xdr:cNvCxnSpPr/>
      </xdr:nvCxnSpPr>
      <xdr:spPr>
        <a:xfrm flipV="1">
          <a:off x="7861300" y="6520307"/>
          <a:ext cx="889000" cy="1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58666</xdr:rowOff>
    </xdr:from>
    <xdr:ext cx="469744" cy="259045"/>
    <xdr:sp macro="" textlink="">
      <xdr:nvSpPr>
        <xdr:cNvPr id="300" name="テキスト ボックス 299"/>
        <xdr:cNvSpPr txBox="1"/>
      </xdr:nvSpPr>
      <xdr:spPr>
        <a:xfrm>
          <a:off x="8515427" y="6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128270</xdr:rowOff>
    </xdr:from>
    <xdr:to>
      <xdr:col>11</xdr:col>
      <xdr:colOff>307975</xdr:colOff>
      <xdr:row>38</xdr:row>
      <xdr:rowOff>156235</xdr:rowOff>
    </xdr:to>
    <xdr:cxnSp macro="">
      <xdr:nvCxnSpPr>
        <xdr:cNvPr id="301" name="直線コネクタ 300"/>
        <xdr:cNvCxnSpPr/>
      </xdr:nvCxnSpPr>
      <xdr:spPr>
        <a:xfrm>
          <a:off x="6972300" y="6129020"/>
          <a:ext cx="889000" cy="54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38244</xdr:rowOff>
    </xdr:from>
    <xdr:ext cx="469744" cy="259045"/>
    <xdr:sp macro="" textlink="">
      <xdr:nvSpPr>
        <xdr:cNvPr id="303" name="テキスト ボックス 302"/>
        <xdr:cNvSpPr txBox="1"/>
      </xdr:nvSpPr>
      <xdr:spPr>
        <a:xfrm>
          <a:off x="7626427" y="621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149098</xdr:rowOff>
    </xdr:from>
    <xdr:to>
      <xdr:col>14</xdr:col>
      <xdr:colOff>79375</xdr:colOff>
      <xdr:row>39</xdr:row>
      <xdr:rowOff>79248</xdr:rowOff>
    </xdr:to>
    <xdr:sp macro="" textlink="">
      <xdr:nvSpPr>
        <xdr:cNvPr id="313" name="円/楕円 312"/>
        <xdr:cNvSpPr/>
      </xdr:nvSpPr>
      <xdr:spPr>
        <a:xfrm>
          <a:off x="9588500" y="666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70375</xdr:rowOff>
    </xdr:from>
    <xdr:ext cx="378565" cy="259045"/>
    <xdr:sp macro="" textlink="">
      <xdr:nvSpPr>
        <xdr:cNvPr id="314" name="テキスト ボックス 313"/>
        <xdr:cNvSpPr txBox="1"/>
      </xdr:nvSpPr>
      <xdr:spPr>
        <a:xfrm>
          <a:off x="9450017" y="6756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125857</xdr:rowOff>
    </xdr:from>
    <xdr:to>
      <xdr:col>12</xdr:col>
      <xdr:colOff>561975</xdr:colOff>
      <xdr:row>38</xdr:row>
      <xdr:rowOff>56007</xdr:rowOff>
    </xdr:to>
    <xdr:sp macro="" textlink="">
      <xdr:nvSpPr>
        <xdr:cNvPr id="315" name="円/楕円 314"/>
        <xdr:cNvSpPr/>
      </xdr:nvSpPr>
      <xdr:spPr>
        <a:xfrm>
          <a:off x="869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47134</xdr:rowOff>
    </xdr:from>
    <xdr:ext cx="469744" cy="259045"/>
    <xdr:sp macro="" textlink="">
      <xdr:nvSpPr>
        <xdr:cNvPr id="316" name="テキスト ボックス 315"/>
        <xdr:cNvSpPr txBox="1"/>
      </xdr:nvSpPr>
      <xdr:spPr>
        <a:xfrm>
          <a:off x="8515427"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105435</xdr:rowOff>
    </xdr:from>
    <xdr:to>
      <xdr:col>11</xdr:col>
      <xdr:colOff>358775</xdr:colOff>
      <xdr:row>39</xdr:row>
      <xdr:rowOff>35585</xdr:rowOff>
    </xdr:to>
    <xdr:sp macro="" textlink="">
      <xdr:nvSpPr>
        <xdr:cNvPr id="317" name="円/楕円 316"/>
        <xdr:cNvSpPr/>
      </xdr:nvSpPr>
      <xdr:spPr>
        <a:xfrm>
          <a:off x="7810500" y="66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26712</xdr:rowOff>
    </xdr:from>
    <xdr:ext cx="378565" cy="259045"/>
    <xdr:sp macro="" textlink="">
      <xdr:nvSpPr>
        <xdr:cNvPr id="318" name="テキスト ボックス 317"/>
        <xdr:cNvSpPr txBox="1"/>
      </xdr:nvSpPr>
      <xdr:spPr>
        <a:xfrm>
          <a:off x="7672017" y="671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77470</xdr:rowOff>
    </xdr:from>
    <xdr:to>
      <xdr:col>10</xdr:col>
      <xdr:colOff>155575</xdr:colOff>
      <xdr:row>36</xdr:row>
      <xdr:rowOff>7620</xdr:rowOff>
    </xdr:to>
    <xdr:sp macro="" textlink="">
      <xdr:nvSpPr>
        <xdr:cNvPr id="319" name="円/楕円 318"/>
        <xdr:cNvSpPr/>
      </xdr:nvSpPr>
      <xdr:spPr>
        <a:xfrm>
          <a:off x="6921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24147</xdr:rowOff>
    </xdr:from>
    <xdr:ext cx="469744" cy="259045"/>
    <xdr:sp macro="" textlink="">
      <xdr:nvSpPr>
        <xdr:cNvPr id="320" name="テキスト ボックス 319"/>
        <xdr:cNvSpPr txBox="1"/>
      </xdr:nvSpPr>
      <xdr:spPr>
        <a:xfrm>
          <a:off x="6737427"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170835</xdr:rowOff>
    </xdr:from>
    <xdr:to>
      <xdr:col>15</xdr:col>
      <xdr:colOff>180975</xdr:colOff>
      <xdr:row>58</xdr:row>
      <xdr:rowOff>56892</xdr:rowOff>
    </xdr:to>
    <xdr:cxnSp macro="">
      <xdr:nvCxnSpPr>
        <xdr:cNvPr id="347" name="直線コネクタ 346"/>
        <xdr:cNvCxnSpPr/>
      </xdr:nvCxnSpPr>
      <xdr:spPr>
        <a:xfrm flipV="1">
          <a:off x="9639300" y="9943485"/>
          <a:ext cx="838200" cy="5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44657</xdr:rowOff>
    </xdr:from>
    <xdr:to>
      <xdr:col>14</xdr:col>
      <xdr:colOff>28575</xdr:colOff>
      <xdr:row>58</xdr:row>
      <xdr:rowOff>56892</xdr:rowOff>
    </xdr:to>
    <xdr:cxnSp macro="">
      <xdr:nvCxnSpPr>
        <xdr:cNvPr id="350" name="直線コネクタ 349"/>
        <xdr:cNvCxnSpPr/>
      </xdr:nvCxnSpPr>
      <xdr:spPr>
        <a:xfrm>
          <a:off x="8750300" y="9988757"/>
          <a:ext cx="8890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34947</xdr:rowOff>
    </xdr:from>
    <xdr:to>
      <xdr:col>12</xdr:col>
      <xdr:colOff>511175</xdr:colOff>
      <xdr:row>58</xdr:row>
      <xdr:rowOff>44657</xdr:rowOff>
    </xdr:to>
    <xdr:cxnSp macro="">
      <xdr:nvCxnSpPr>
        <xdr:cNvPr id="353" name="直線コネクタ 352"/>
        <xdr:cNvCxnSpPr/>
      </xdr:nvCxnSpPr>
      <xdr:spPr>
        <a:xfrm>
          <a:off x="7861300" y="9979047"/>
          <a:ext cx="889000" cy="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22528</xdr:rowOff>
    </xdr:from>
    <xdr:ext cx="534377" cy="259045"/>
    <xdr:sp macro="" textlink="">
      <xdr:nvSpPr>
        <xdr:cNvPr id="355" name="テキスト ボックス 354"/>
        <xdr:cNvSpPr txBox="1"/>
      </xdr:nvSpPr>
      <xdr:spPr>
        <a:xfrm>
          <a:off x="8483111" y="945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34947</xdr:rowOff>
    </xdr:from>
    <xdr:to>
      <xdr:col>11</xdr:col>
      <xdr:colOff>307975</xdr:colOff>
      <xdr:row>58</xdr:row>
      <xdr:rowOff>49385</xdr:rowOff>
    </xdr:to>
    <xdr:cxnSp macro="">
      <xdr:nvCxnSpPr>
        <xdr:cNvPr id="356" name="直線コネクタ 355"/>
        <xdr:cNvCxnSpPr/>
      </xdr:nvCxnSpPr>
      <xdr:spPr>
        <a:xfrm flipV="1">
          <a:off x="6972300" y="9979047"/>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56809</xdr:rowOff>
    </xdr:from>
    <xdr:ext cx="534377" cy="259045"/>
    <xdr:sp macro="" textlink="">
      <xdr:nvSpPr>
        <xdr:cNvPr id="358" name="テキスト ボックス 357"/>
        <xdr:cNvSpPr txBox="1"/>
      </xdr:nvSpPr>
      <xdr:spPr>
        <a:xfrm>
          <a:off x="7594111" y="94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51817</xdr:rowOff>
    </xdr:from>
    <xdr:ext cx="534377" cy="259045"/>
    <xdr:sp macro="" textlink="">
      <xdr:nvSpPr>
        <xdr:cNvPr id="360" name="テキスト ボックス 359"/>
        <xdr:cNvSpPr txBox="1"/>
      </xdr:nvSpPr>
      <xdr:spPr>
        <a:xfrm>
          <a:off x="6705111" y="94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120035</xdr:rowOff>
    </xdr:from>
    <xdr:to>
      <xdr:col>15</xdr:col>
      <xdr:colOff>231775</xdr:colOff>
      <xdr:row>58</xdr:row>
      <xdr:rowOff>50185</xdr:rowOff>
    </xdr:to>
    <xdr:sp macro="" textlink="">
      <xdr:nvSpPr>
        <xdr:cNvPr id="366" name="円/楕円 365"/>
        <xdr:cNvSpPr/>
      </xdr:nvSpPr>
      <xdr:spPr>
        <a:xfrm>
          <a:off x="10426700" y="98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34962</xdr:rowOff>
    </xdr:from>
    <xdr:ext cx="534377" cy="259045"/>
    <xdr:sp macro="" textlink="">
      <xdr:nvSpPr>
        <xdr:cNvPr id="367" name="農林水産業費該当値テキスト"/>
        <xdr:cNvSpPr txBox="1"/>
      </xdr:nvSpPr>
      <xdr:spPr>
        <a:xfrm>
          <a:off x="10528300" y="98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6092</xdr:rowOff>
    </xdr:from>
    <xdr:to>
      <xdr:col>14</xdr:col>
      <xdr:colOff>79375</xdr:colOff>
      <xdr:row>58</xdr:row>
      <xdr:rowOff>107692</xdr:rowOff>
    </xdr:to>
    <xdr:sp macro="" textlink="">
      <xdr:nvSpPr>
        <xdr:cNvPr id="368" name="円/楕円 367"/>
        <xdr:cNvSpPr/>
      </xdr:nvSpPr>
      <xdr:spPr>
        <a:xfrm>
          <a:off x="9588500" y="995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98819</xdr:rowOff>
    </xdr:from>
    <xdr:ext cx="469744" cy="259045"/>
    <xdr:sp macro="" textlink="">
      <xdr:nvSpPr>
        <xdr:cNvPr id="369" name="テキスト ボックス 368"/>
        <xdr:cNvSpPr txBox="1"/>
      </xdr:nvSpPr>
      <xdr:spPr>
        <a:xfrm>
          <a:off x="9404427" y="1004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9,056</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165307</xdr:rowOff>
    </xdr:from>
    <xdr:to>
      <xdr:col>12</xdr:col>
      <xdr:colOff>561975</xdr:colOff>
      <xdr:row>58</xdr:row>
      <xdr:rowOff>95457</xdr:rowOff>
    </xdr:to>
    <xdr:sp macro="" textlink="">
      <xdr:nvSpPr>
        <xdr:cNvPr id="370" name="円/楕円 369"/>
        <xdr:cNvSpPr/>
      </xdr:nvSpPr>
      <xdr:spPr>
        <a:xfrm>
          <a:off x="8699500" y="993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86584</xdr:rowOff>
    </xdr:from>
    <xdr:ext cx="534377" cy="259045"/>
    <xdr:sp macro="" textlink="">
      <xdr:nvSpPr>
        <xdr:cNvPr id="371" name="テキスト ボックス 370"/>
        <xdr:cNvSpPr txBox="1"/>
      </xdr:nvSpPr>
      <xdr:spPr>
        <a:xfrm>
          <a:off x="8483111" y="100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155597</xdr:rowOff>
    </xdr:from>
    <xdr:to>
      <xdr:col>11</xdr:col>
      <xdr:colOff>358775</xdr:colOff>
      <xdr:row>58</xdr:row>
      <xdr:rowOff>85747</xdr:rowOff>
    </xdr:to>
    <xdr:sp macro="" textlink="">
      <xdr:nvSpPr>
        <xdr:cNvPr id="372" name="円/楕円 371"/>
        <xdr:cNvSpPr/>
      </xdr:nvSpPr>
      <xdr:spPr>
        <a:xfrm>
          <a:off x="7810500" y="992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76874</xdr:rowOff>
    </xdr:from>
    <xdr:ext cx="534377" cy="259045"/>
    <xdr:sp macro="" textlink="">
      <xdr:nvSpPr>
        <xdr:cNvPr id="373" name="テキスト ボックス 372"/>
        <xdr:cNvSpPr txBox="1"/>
      </xdr:nvSpPr>
      <xdr:spPr>
        <a:xfrm>
          <a:off x="7594111" y="1002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170035</xdr:rowOff>
    </xdr:from>
    <xdr:to>
      <xdr:col>10</xdr:col>
      <xdr:colOff>155575</xdr:colOff>
      <xdr:row>58</xdr:row>
      <xdr:rowOff>100185</xdr:rowOff>
    </xdr:to>
    <xdr:sp macro="" textlink="">
      <xdr:nvSpPr>
        <xdr:cNvPr id="374" name="円/楕円 373"/>
        <xdr:cNvSpPr/>
      </xdr:nvSpPr>
      <xdr:spPr>
        <a:xfrm>
          <a:off x="6921500" y="99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91312</xdr:rowOff>
    </xdr:from>
    <xdr:ext cx="469744" cy="259045"/>
    <xdr:sp macro="" textlink="">
      <xdr:nvSpPr>
        <xdr:cNvPr id="375" name="テキスト ボックス 374"/>
        <xdr:cNvSpPr txBox="1"/>
      </xdr:nvSpPr>
      <xdr:spPr>
        <a:xfrm>
          <a:off x="6737427" y="1003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33052</xdr:rowOff>
    </xdr:from>
    <xdr:to>
      <xdr:col>15</xdr:col>
      <xdr:colOff>180975</xdr:colOff>
      <xdr:row>78</xdr:row>
      <xdr:rowOff>111463</xdr:rowOff>
    </xdr:to>
    <xdr:cxnSp macro="">
      <xdr:nvCxnSpPr>
        <xdr:cNvPr id="406" name="直線コネクタ 405"/>
        <xdr:cNvCxnSpPr/>
      </xdr:nvCxnSpPr>
      <xdr:spPr>
        <a:xfrm flipV="1">
          <a:off x="9639300" y="13406152"/>
          <a:ext cx="838200" cy="7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111463</xdr:rowOff>
    </xdr:from>
    <xdr:to>
      <xdr:col>14</xdr:col>
      <xdr:colOff>28575</xdr:colOff>
      <xdr:row>78</xdr:row>
      <xdr:rowOff>123730</xdr:rowOff>
    </xdr:to>
    <xdr:cxnSp macro="">
      <xdr:nvCxnSpPr>
        <xdr:cNvPr id="409" name="直線コネクタ 408"/>
        <xdr:cNvCxnSpPr/>
      </xdr:nvCxnSpPr>
      <xdr:spPr>
        <a:xfrm flipV="1">
          <a:off x="8750300" y="13484563"/>
          <a:ext cx="889000" cy="1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110503</xdr:rowOff>
    </xdr:from>
    <xdr:ext cx="534377" cy="259045"/>
    <xdr:sp macro="" textlink="">
      <xdr:nvSpPr>
        <xdr:cNvPr id="411" name="テキスト ボックス 410"/>
        <xdr:cNvSpPr txBox="1"/>
      </xdr:nvSpPr>
      <xdr:spPr>
        <a:xfrm>
          <a:off x="9372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123730</xdr:rowOff>
    </xdr:from>
    <xdr:to>
      <xdr:col>12</xdr:col>
      <xdr:colOff>511175</xdr:colOff>
      <xdr:row>78</xdr:row>
      <xdr:rowOff>136663</xdr:rowOff>
    </xdr:to>
    <xdr:cxnSp macro="">
      <xdr:nvCxnSpPr>
        <xdr:cNvPr id="412" name="直線コネクタ 411"/>
        <xdr:cNvCxnSpPr/>
      </xdr:nvCxnSpPr>
      <xdr:spPr>
        <a:xfrm flipV="1">
          <a:off x="7861300" y="13496830"/>
          <a:ext cx="889000" cy="1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144718</xdr:rowOff>
    </xdr:from>
    <xdr:ext cx="534377" cy="259045"/>
    <xdr:sp macro="" textlink="">
      <xdr:nvSpPr>
        <xdr:cNvPr id="414" name="テキスト ボックス 413"/>
        <xdr:cNvSpPr txBox="1"/>
      </xdr:nvSpPr>
      <xdr:spPr>
        <a:xfrm>
          <a:off x="8483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118528</xdr:rowOff>
    </xdr:from>
    <xdr:to>
      <xdr:col>11</xdr:col>
      <xdr:colOff>307975</xdr:colOff>
      <xdr:row>78</xdr:row>
      <xdr:rowOff>136663</xdr:rowOff>
    </xdr:to>
    <xdr:cxnSp macro="">
      <xdr:nvCxnSpPr>
        <xdr:cNvPr id="415" name="直線コネクタ 414"/>
        <xdr:cNvCxnSpPr/>
      </xdr:nvCxnSpPr>
      <xdr:spPr>
        <a:xfrm>
          <a:off x="6972300" y="13491628"/>
          <a:ext cx="889000" cy="1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170876</xdr:rowOff>
    </xdr:from>
    <xdr:ext cx="534377" cy="259045"/>
    <xdr:sp macro="" textlink="">
      <xdr:nvSpPr>
        <xdr:cNvPr id="419" name="テキスト ボックス 418"/>
        <xdr:cNvSpPr txBox="1"/>
      </xdr:nvSpPr>
      <xdr:spPr>
        <a:xfrm>
          <a:off x="6705111" y="1320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153702</xdr:rowOff>
    </xdr:from>
    <xdr:to>
      <xdr:col>15</xdr:col>
      <xdr:colOff>231775</xdr:colOff>
      <xdr:row>78</xdr:row>
      <xdr:rowOff>83852</xdr:rowOff>
    </xdr:to>
    <xdr:sp macro="" textlink="">
      <xdr:nvSpPr>
        <xdr:cNvPr id="425" name="円/楕円 424"/>
        <xdr:cNvSpPr/>
      </xdr:nvSpPr>
      <xdr:spPr>
        <a:xfrm>
          <a:off x="10426700" y="1335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132129</xdr:rowOff>
    </xdr:from>
    <xdr:ext cx="534377" cy="259045"/>
    <xdr:sp macro="" textlink="">
      <xdr:nvSpPr>
        <xdr:cNvPr id="426" name="商工費該当値テキスト"/>
        <xdr:cNvSpPr txBox="1"/>
      </xdr:nvSpPr>
      <xdr:spPr>
        <a:xfrm>
          <a:off x="10528300" y="1333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60663</xdr:rowOff>
    </xdr:from>
    <xdr:to>
      <xdr:col>14</xdr:col>
      <xdr:colOff>79375</xdr:colOff>
      <xdr:row>78</xdr:row>
      <xdr:rowOff>162263</xdr:rowOff>
    </xdr:to>
    <xdr:sp macro="" textlink="">
      <xdr:nvSpPr>
        <xdr:cNvPr id="427" name="円/楕円 426"/>
        <xdr:cNvSpPr/>
      </xdr:nvSpPr>
      <xdr:spPr>
        <a:xfrm>
          <a:off x="9588500" y="13433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153390</xdr:rowOff>
    </xdr:from>
    <xdr:ext cx="534377" cy="259045"/>
    <xdr:sp macro="" textlink="">
      <xdr:nvSpPr>
        <xdr:cNvPr id="428" name="テキスト ボックス 427"/>
        <xdr:cNvSpPr txBox="1"/>
      </xdr:nvSpPr>
      <xdr:spPr>
        <a:xfrm>
          <a:off x="9372111" y="135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72930</xdr:rowOff>
    </xdr:from>
    <xdr:to>
      <xdr:col>12</xdr:col>
      <xdr:colOff>561975</xdr:colOff>
      <xdr:row>79</xdr:row>
      <xdr:rowOff>3080</xdr:rowOff>
    </xdr:to>
    <xdr:sp macro="" textlink="">
      <xdr:nvSpPr>
        <xdr:cNvPr id="429" name="円/楕円 428"/>
        <xdr:cNvSpPr/>
      </xdr:nvSpPr>
      <xdr:spPr>
        <a:xfrm>
          <a:off x="8699500" y="134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165657</xdr:rowOff>
    </xdr:from>
    <xdr:ext cx="534377" cy="259045"/>
    <xdr:sp macro="" textlink="">
      <xdr:nvSpPr>
        <xdr:cNvPr id="430" name="テキスト ボックス 429"/>
        <xdr:cNvSpPr txBox="1"/>
      </xdr:nvSpPr>
      <xdr:spPr>
        <a:xfrm>
          <a:off x="8483111" y="1353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85863</xdr:rowOff>
    </xdr:from>
    <xdr:to>
      <xdr:col>11</xdr:col>
      <xdr:colOff>358775</xdr:colOff>
      <xdr:row>79</xdr:row>
      <xdr:rowOff>16013</xdr:rowOff>
    </xdr:to>
    <xdr:sp macro="" textlink="">
      <xdr:nvSpPr>
        <xdr:cNvPr id="431" name="円/楕円 430"/>
        <xdr:cNvSpPr/>
      </xdr:nvSpPr>
      <xdr:spPr>
        <a:xfrm>
          <a:off x="7810500" y="134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7140</xdr:rowOff>
    </xdr:from>
    <xdr:ext cx="534377" cy="259045"/>
    <xdr:sp macro="" textlink="">
      <xdr:nvSpPr>
        <xdr:cNvPr id="432" name="テキスト ボックス 431"/>
        <xdr:cNvSpPr txBox="1"/>
      </xdr:nvSpPr>
      <xdr:spPr>
        <a:xfrm>
          <a:off x="7594111" y="1355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67728</xdr:rowOff>
    </xdr:from>
    <xdr:to>
      <xdr:col>10</xdr:col>
      <xdr:colOff>155575</xdr:colOff>
      <xdr:row>78</xdr:row>
      <xdr:rowOff>169328</xdr:rowOff>
    </xdr:to>
    <xdr:sp macro="" textlink="">
      <xdr:nvSpPr>
        <xdr:cNvPr id="433" name="円/楕円 432"/>
        <xdr:cNvSpPr/>
      </xdr:nvSpPr>
      <xdr:spPr>
        <a:xfrm>
          <a:off x="6921500" y="1344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160455</xdr:rowOff>
    </xdr:from>
    <xdr:ext cx="534377" cy="259045"/>
    <xdr:sp macro="" textlink="">
      <xdr:nvSpPr>
        <xdr:cNvPr id="434" name="テキスト ボックス 433"/>
        <xdr:cNvSpPr txBox="1"/>
      </xdr:nvSpPr>
      <xdr:spPr>
        <a:xfrm>
          <a:off x="6705111" y="1353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91438</xdr:rowOff>
    </xdr:from>
    <xdr:to>
      <xdr:col>15</xdr:col>
      <xdr:colOff>180975</xdr:colOff>
      <xdr:row>98</xdr:row>
      <xdr:rowOff>95758</xdr:rowOff>
    </xdr:to>
    <xdr:cxnSp macro="">
      <xdr:nvCxnSpPr>
        <xdr:cNvPr id="461" name="直線コネクタ 460"/>
        <xdr:cNvCxnSpPr/>
      </xdr:nvCxnSpPr>
      <xdr:spPr>
        <a:xfrm flipV="1">
          <a:off x="9639300" y="16893538"/>
          <a:ext cx="8382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120510</xdr:rowOff>
    </xdr:from>
    <xdr:ext cx="534377" cy="259045"/>
    <xdr:sp macro="" textlink="">
      <xdr:nvSpPr>
        <xdr:cNvPr id="462" name="土木費平均値テキスト"/>
        <xdr:cNvSpPr txBox="1"/>
      </xdr:nvSpPr>
      <xdr:spPr>
        <a:xfrm>
          <a:off x="10528300" y="16408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88905</xdr:rowOff>
    </xdr:from>
    <xdr:to>
      <xdr:col>14</xdr:col>
      <xdr:colOff>28575</xdr:colOff>
      <xdr:row>98</xdr:row>
      <xdr:rowOff>95758</xdr:rowOff>
    </xdr:to>
    <xdr:cxnSp macro="">
      <xdr:nvCxnSpPr>
        <xdr:cNvPr id="464" name="直線コネクタ 463"/>
        <xdr:cNvCxnSpPr/>
      </xdr:nvCxnSpPr>
      <xdr:spPr>
        <a:xfrm>
          <a:off x="8750300" y="1689100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37067</xdr:rowOff>
    </xdr:from>
    <xdr:ext cx="534377" cy="259045"/>
    <xdr:sp macro="" textlink="">
      <xdr:nvSpPr>
        <xdr:cNvPr id="466" name="テキスト ボックス 465"/>
        <xdr:cNvSpPr txBox="1"/>
      </xdr:nvSpPr>
      <xdr:spPr>
        <a:xfrm>
          <a:off x="9372111" y="1632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88905</xdr:rowOff>
    </xdr:from>
    <xdr:to>
      <xdr:col>12</xdr:col>
      <xdr:colOff>511175</xdr:colOff>
      <xdr:row>98</xdr:row>
      <xdr:rowOff>97410</xdr:rowOff>
    </xdr:to>
    <xdr:cxnSp macro="">
      <xdr:nvCxnSpPr>
        <xdr:cNvPr id="467" name="直線コネクタ 466"/>
        <xdr:cNvCxnSpPr/>
      </xdr:nvCxnSpPr>
      <xdr:spPr>
        <a:xfrm flipV="1">
          <a:off x="7861300" y="16891005"/>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32866</xdr:rowOff>
    </xdr:from>
    <xdr:ext cx="534377" cy="259045"/>
    <xdr:sp macro="" textlink="">
      <xdr:nvSpPr>
        <xdr:cNvPr id="469" name="テキスト ボックス 468"/>
        <xdr:cNvSpPr txBox="1"/>
      </xdr:nvSpPr>
      <xdr:spPr>
        <a:xfrm>
          <a:off x="8483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94058</xdr:rowOff>
    </xdr:from>
    <xdr:to>
      <xdr:col>11</xdr:col>
      <xdr:colOff>307975</xdr:colOff>
      <xdr:row>98</xdr:row>
      <xdr:rowOff>97410</xdr:rowOff>
    </xdr:to>
    <xdr:cxnSp macro="">
      <xdr:nvCxnSpPr>
        <xdr:cNvPr id="470" name="直線コネクタ 469"/>
        <xdr:cNvCxnSpPr/>
      </xdr:nvCxnSpPr>
      <xdr:spPr>
        <a:xfrm>
          <a:off x="6972300" y="16896158"/>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85709</xdr:rowOff>
    </xdr:from>
    <xdr:ext cx="534377" cy="259045"/>
    <xdr:sp macro="" textlink="">
      <xdr:nvSpPr>
        <xdr:cNvPr id="472" name="テキスト ボックス 471"/>
        <xdr:cNvSpPr txBox="1"/>
      </xdr:nvSpPr>
      <xdr:spPr>
        <a:xfrm>
          <a:off x="7594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91767</xdr:rowOff>
    </xdr:from>
    <xdr:ext cx="534377" cy="259045"/>
    <xdr:sp macro="" textlink="">
      <xdr:nvSpPr>
        <xdr:cNvPr id="474" name="テキスト ボックス 473"/>
        <xdr:cNvSpPr txBox="1"/>
      </xdr:nvSpPr>
      <xdr:spPr>
        <a:xfrm>
          <a:off x="6705111" y="1637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40638</xdr:rowOff>
    </xdr:from>
    <xdr:to>
      <xdr:col>15</xdr:col>
      <xdr:colOff>231775</xdr:colOff>
      <xdr:row>98</xdr:row>
      <xdr:rowOff>142238</xdr:rowOff>
    </xdr:to>
    <xdr:sp macro="" textlink="">
      <xdr:nvSpPr>
        <xdr:cNvPr id="480" name="円/楕円 479"/>
        <xdr:cNvSpPr/>
      </xdr:nvSpPr>
      <xdr:spPr>
        <a:xfrm>
          <a:off x="10426700" y="1684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127015</xdr:rowOff>
    </xdr:from>
    <xdr:ext cx="534377" cy="259045"/>
    <xdr:sp macro="" textlink="">
      <xdr:nvSpPr>
        <xdr:cNvPr id="481" name="土木費該当値テキスト"/>
        <xdr:cNvSpPr txBox="1"/>
      </xdr:nvSpPr>
      <xdr:spPr>
        <a:xfrm>
          <a:off x="10528300" y="167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44958</xdr:rowOff>
    </xdr:from>
    <xdr:to>
      <xdr:col>14</xdr:col>
      <xdr:colOff>79375</xdr:colOff>
      <xdr:row>98</xdr:row>
      <xdr:rowOff>146558</xdr:rowOff>
    </xdr:to>
    <xdr:sp macro="" textlink="">
      <xdr:nvSpPr>
        <xdr:cNvPr id="482" name="円/楕円 481"/>
        <xdr:cNvSpPr/>
      </xdr:nvSpPr>
      <xdr:spPr>
        <a:xfrm>
          <a:off x="9588500" y="1684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137685</xdr:rowOff>
    </xdr:from>
    <xdr:ext cx="469744" cy="259045"/>
    <xdr:sp macro="" textlink="">
      <xdr:nvSpPr>
        <xdr:cNvPr id="483" name="テキスト ボックス 482"/>
        <xdr:cNvSpPr txBox="1"/>
      </xdr:nvSpPr>
      <xdr:spPr>
        <a:xfrm>
          <a:off x="9404427" y="1693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9,611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38105</xdr:rowOff>
    </xdr:from>
    <xdr:to>
      <xdr:col>12</xdr:col>
      <xdr:colOff>561975</xdr:colOff>
      <xdr:row>98</xdr:row>
      <xdr:rowOff>139705</xdr:rowOff>
    </xdr:to>
    <xdr:sp macro="" textlink="">
      <xdr:nvSpPr>
        <xdr:cNvPr id="484" name="円/楕円 483"/>
        <xdr:cNvSpPr/>
      </xdr:nvSpPr>
      <xdr:spPr>
        <a:xfrm>
          <a:off x="8699500" y="1684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130832</xdr:rowOff>
    </xdr:from>
    <xdr:ext cx="534377" cy="259045"/>
    <xdr:sp macro="" textlink="">
      <xdr:nvSpPr>
        <xdr:cNvPr id="485" name="テキスト ボックス 484"/>
        <xdr:cNvSpPr txBox="1"/>
      </xdr:nvSpPr>
      <xdr:spPr>
        <a:xfrm>
          <a:off x="8483111" y="1693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46610</xdr:rowOff>
    </xdr:from>
    <xdr:to>
      <xdr:col>11</xdr:col>
      <xdr:colOff>358775</xdr:colOff>
      <xdr:row>98</xdr:row>
      <xdr:rowOff>148210</xdr:rowOff>
    </xdr:to>
    <xdr:sp macro="" textlink="">
      <xdr:nvSpPr>
        <xdr:cNvPr id="486" name="円/楕円 485"/>
        <xdr:cNvSpPr/>
      </xdr:nvSpPr>
      <xdr:spPr>
        <a:xfrm>
          <a:off x="7810500" y="1684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98</xdr:row>
      <xdr:rowOff>139337</xdr:rowOff>
    </xdr:from>
    <xdr:ext cx="469744" cy="259045"/>
    <xdr:sp macro="" textlink="">
      <xdr:nvSpPr>
        <xdr:cNvPr id="487" name="テキスト ボックス 486"/>
        <xdr:cNvSpPr txBox="1"/>
      </xdr:nvSpPr>
      <xdr:spPr>
        <a:xfrm>
          <a:off x="7626427" y="1694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43258</xdr:rowOff>
    </xdr:from>
    <xdr:to>
      <xdr:col>10</xdr:col>
      <xdr:colOff>155575</xdr:colOff>
      <xdr:row>98</xdr:row>
      <xdr:rowOff>144858</xdr:rowOff>
    </xdr:to>
    <xdr:sp macro="" textlink="">
      <xdr:nvSpPr>
        <xdr:cNvPr id="488" name="円/楕円 487"/>
        <xdr:cNvSpPr/>
      </xdr:nvSpPr>
      <xdr:spPr>
        <a:xfrm>
          <a:off x="6921500" y="1684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98</xdr:row>
      <xdr:rowOff>135985</xdr:rowOff>
    </xdr:from>
    <xdr:ext cx="469744" cy="259045"/>
    <xdr:sp macro="" textlink="">
      <xdr:nvSpPr>
        <xdr:cNvPr id="489" name="テキスト ボックス 488"/>
        <xdr:cNvSpPr txBox="1"/>
      </xdr:nvSpPr>
      <xdr:spPr>
        <a:xfrm>
          <a:off x="6737427" y="1693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84836</xdr:rowOff>
    </xdr:from>
    <xdr:to>
      <xdr:col>23</xdr:col>
      <xdr:colOff>517525</xdr:colOff>
      <xdr:row>38</xdr:row>
      <xdr:rowOff>85274</xdr:rowOff>
    </xdr:to>
    <xdr:cxnSp macro="">
      <xdr:nvCxnSpPr>
        <xdr:cNvPr id="519" name="直線コネクタ 518"/>
        <xdr:cNvCxnSpPr/>
      </xdr:nvCxnSpPr>
      <xdr:spPr>
        <a:xfrm>
          <a:off x="15481300" y="6599936"/>
          <a:ext cx="838200" cy="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67729</xdr:rowOff>
    </xdr:from>
    <xdr:to>
      <xdr:col>22</xdr:col>
      <xdr:colOff>365125</xdr:colOff>
      <xdr:row>38</xdr:row>
      <xdr:rowOff>84836</xdr:rowOff>
    </xdr:to>
    <xdr:cxnSp macro="">
      <xdr:nvCxnSpPr>
        <xdr:cNvPr id="522" name="直線コネクタ 521"/>
        <xdr:cNvCxnSpPr/>
      </xdr:nvCxnSpPr>
      <xdr:spPr>
        <a:xfrm>
          <a:off x="14592300" y="6582829"/>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21651</xdr:rowOff>
    </xdr:from>
    <xdr:ext cx="534377" cy="259045"/>
    <xdr:sp macro="" textlink="">
      <xdr:nvSpPr>
        <xdr:cNvPr id="524" name="テキスト ボックス 523"/>
        <xdr:cNvSpPr txBox="1"/>
      </xdr:nvSpPr>
      <xdr:spPr>
        <a:xfrm>
          <a:off x="15214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67729</xdr:rowOff>
    </xdr:from>
    <xdr:to>
      <xdr:col>21</xdr:col>
      <xdr:colOff>161925</xdr:colOff>
      <xdr:row>38</xdr:row>
      <xdr:rowOff>123260</xdr:rowOff>
    </xdr:to>
    <xdr:cxnSp macro="">
      <xdr:nvCxnSpPr>
        <xdr:cNvPr id="525" name="直線コネクタ 524"/>
        <xdr:cNvCxnSpPr/>
      </xdr:nvCxnSpPr>
      <xdr:spPr>
        <a:xfrm flipV="1">
          <a:off x="13703300" y="6582829"/>
          <a:ext cx="889000" cy="5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67767</xdr:rowOff>
    </xdr:from>
    <xdr:to>
      <xdr:col>19</xdr:col>
      <xdr:colOff>644525</xdr:colOff>
      <xdr:row>38</xdr:row>
      <xdr:rowOff>123260</xdr:rowOff>
    </xdr:to>
    <xdr:cxnSp macro="">
      <xdr:nvCxnSpPr>
        <xdr:cNvPr id="528" name="直線コネクタ 527"/>
        <xdr:cNvCxnSpPr/>
      </xdr:nvCxnSpPr>
      <xdr:spPr>
        <a:xfrm>
          <a:off x="12814300" y="6582867"/>
          <a:ext cx="889000" cy="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115447</xdr:rowOff>
    </xdr:from>
    <xdr:ext cx="534377" cy="259045"/>
    <xdr:sp macro="" textlink="">
      <xdr:nvSpPr>
        <xdr:cNvPr id="532" name="テキスト ボックス 531"/>
        <xdr:cNvSpPr txBox="1"/>
      </xdr:nvSpPr>
      <xdr:spPr>
        <a:xfrm>
          <a:off x="12547111" y="663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34474</xdr:rowOff>
    </xdr:from>
    <xdr:to>
      <xdr:col>23</xdr:col>
      <xdr:colOff>568325</xdr:colOff>
      <xdr:row>38</xdr:row>
      <xdr:rowOff>136074</xdr:rowOff>
    </xdr:to>
    <xdr:sp macro="" textlink="">
      <xdr:nvSpPr>
        <xdr:cNvPr id="538" name="円/楕円 537"/>
        <xdr:cNvSpPr/>
      </xdr:nvSpPr>
      <xdr:spPr>
        <a:xfrm>
          <a:off x="162687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12901</xdr:rowOff>
    </xdr:from>
    <xdr:ext cx="534377" cy="259045"/>
    <xdr:sp macro="" textlink="">
      <xdr:nvSpPr>
        <xdr:cNvPr id="539" name="消防費該当値テキスト"/>
        <xdr:cNvSpPr txBox="1"/>
      </xdr:nvSpPr>
      <xdr:spPr>
        <a:xfrm>
          <a:off x="16370300" y="652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26,857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34036</xdr:rowOff>
    </xdr:from>
    <xdr:to>
      <xdr:col>22</xdr:col>
      <xdr:colOff>415925</xdr:colOff>
      <xdr:row>38</xdr:row>
      <xdr:rowOff>135636</xdr:rowOff>
    </xdr:to>
    <xdr:sp macro="" textlink="">
      <xdr:nvSpPr>
        <xdr:cNvPr id="540" name="円/楕円 539"/>
        <xdr:cNvSpPr/>
      </xdr:nvSpPr>
      <xdr:spPr>
        <a:xfrm>
          <a:off x="15430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126763</xdr:rowOff>
    </xdr:from>
    <xdr:ext cx="534377" cy="259045"/>
    <xdr:sp macro="" textlink="">
      <xdr:nvSpPr>
        <xdr:cNvPr id="541" name="テキスト ボックス 540"/>
        <xdr:cNvSpPr txBox="1"/>
      </xdr:nvSpPr>
      <xdr:spPr>
        <a:xfrm>
          <a:off x="15214111" y="66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26,880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16929</xdr:rowOff>
    </xdr:from>
    <xdr:to>
      <xdr:col>21</xdr:col>
      <xdr:colOff>212725</xdr:colOff>
      <xdr:row>38</xdr:row>
      <xdr:rowOff>118529</xdr:rowOff>
    </xdr:to>
    <xdr:sp macro="" textlink="">
      <xdr:nvSpPr>
        <xdr:cNvPr id="542" name="円/楕円 541"/>
        <xdr:cNvSpPr/>
      </xdr:nvSpPr>
      <xdr:spPr>
        <a:xfrm>
          <a:off x="14541500" y="65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109656</xdr:rowOff>
    </xdr:from>
    <xdr:ext cx="534377" cy="259045"/>
    <xdr:sp macro="" textlink="">
      <xdr:nvSpPr>
        <xdr:cNvPr id="543" name="テキスト ボックス 542"/>
        <xdr:cNvSpPr txBox="1"/>
      </xdr:nvSpPr>
      <xdr:spPr>
        <a:xfrm>
          <a:off x="14325111" y="66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72460</xdr:rowOff>
    </xdr:from>
    <xdr:to>
      <xdr:col>20</xdr:col>
      <xdr:colOff>9525</xdr:colOff>
      <xdr:row>39</xdr:row>
      <xdr:rowOff>2610</xdr:rowOff>
    </xdr:to>
    <xdr:sp macro="" textlink="">
      <xdr:nvSpPr>
        <xdr:cNvPr id="544" name="円/楕円 543"/>
        <xdr:cNvSpPr/>
      </xdr:nvSpPr>
      <xdr:spPr>
        <a:xfrm>
          <a:off x="13652500" y="65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165187</xdr:rowOff>
    </xdr:from>
    <xdr:ext cx="534377" cy="259045"/>
    <xdr:sp macro="" textlink="">
      <xdr:nvSpPr>
        <xdr:cNvPr id="545" name="テキスト ボックス 544"/>
        <xdr:cNvSpPr txBox="1"/>
      </xdr:nvSpPr>
      <xdr:spPr>
        <a:xfrm>
          <a:off x="13436111" y="668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24,863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16967</xdr:rowOff>
    </xdr:from>
    <xdr:to>
      <xdr:col>18</xdr:col>
      <xdr:colOff>492125</xdr:colOff>
      <xdr:row>38</xdr:row>
      <xdr:rowOff>118567</xdr:rowOff>
    </xdr:to>
    <xdr:sp macro="" textlink="">
      <xdr:nvSpPr>
        <xdr:cNvPr id="546" name="円/楕円 545"/>
        <xdr:cNvSpPr/>
      </xdr:nvSpPr>
      <xdr:spPr>
        <a:xfrm>
          <a:off x="12763500" y="65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135094</xdr:rowOff>
    </xdr:from>
    <xdr:ext cx="534377" cy="259045"/>
    <xdr:sp macro="" textlink="">
      <xdr:nvSpPr>
        <xdr:cNvPr id="547" name="テキスト ボックス 546"/>
        <xdr:cNvSpPr txBox="1"/>
      </xdr:nvSpPr>
      <xdr:spPr>
        <a:xfrm>
          <a:off x="12547111" y="630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114291</xdr:rowOff>
    </xdr:from>
    <xdr:to>
      <xdr:col>23</xdr:col>
      <xdr:colOff>517525</xdr:colOff>
      <xdr:row>58</xdr:row>
      <xdr:rowOff>119556</xdr:rowOff>
    </xdr:to>
    <xdr:cxnSp macro="">
      <xdr:nvCxnSpPr>
        <xdr:cNvPr id="576" name="直線コネクタ 575"/>
        <xdr:cNvCxnSpPr/>
      </xdr:nvCxnSpPr>
      <xdr:spPr>
        <a:xfrm>
          <a:off x="15481300" y="10058391"/>
          <a:ext cx="838200" cy="5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77014</xdr:rowOff>
    </xdr:from>
    <xdr:to>
      <xdr:col>22</xdr:col>
      <xdr:colOff>365125</xdr:colOff>
      <xdr:row>58</xdr:row>
      <xdr:rowOff>114291</xdr:rowOff>
    </xdr:to>
    <xdr:cxnSp macro="">
      <xdr:nvCxnSpPr>
        <xdr:cNvPr id="579" name="直線コネクタ 578"/>
        <xdr:cNvCxnSpPr/>
      </xdr:nvCxnSpPr>
      <xdr:spPr>
        <a:xfrm>
          <a:off x="14592300" y="10021114"/>
          <a:ext cx="889000" cy="3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170158</xdr:rowOff>
    </xdr:from>
    <xdr:ext cx="534377" cy="259045"/>
    <xdr:sp macro="" textlink="">
      <xdr:nvSpPr>
        <xdr:cNvPr id="581" name="テキスト ボックス 580"/>
        <xdr:cNvSpPr txBox="1"/>
      </xdr:nvSpPr>
      <xdr:spPr>
        <a:xfrm>
          <a:off x="15214111" y="959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56509</xdr:rowOff>
    </xdr:from>
    <xdr:to>
      <xdr:col>21</xdr:col>
      <xdr:colOff>161925</xdr:colOff>
      <xdr:row>58</xdr:row>
      <xdr:rowOff>77014</xdr:rowOff>
    </xdr:to>
    <xdr:cxnSp macro="">
      <xdr:nvCxnSpPr>
        <xdr:cNvPr id="582" name="直線コネクタ 581"/>
        <xdr:cNvCxnSpPr/>
      </xdr:nvCxnSpPr>
      <xdr:spPr>
        <a:xfrm>
          <a:off x="13703300" y="9829159"/>
          <a:ext cx="889000" cy="19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7151</xdr:rowOff>
    </xdr:from>
    <xdr:ext cx="534377" cy="259045"/>
    <xdr:sp macro="" textlink="">
      <xdr:nvSpPr>
        <xdr:cNvPr id="584" name="テキスト ボックス 583"/>
        <xdr:cNvSpPr txBox="1"/>
      </xdr:nvSpPr>
      <xdr:spPr>
        <a:xfrm>
          <a:off x="14325111" y="960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56509</xdr:rowOff>
    </xdr:from>
    <xdr:to>
      <xdr:col>19</xdr:col>
      <xdr:colOff>644525</xdr:colOff>
      <xdr:row>58</xdr:row>
      <xdr:rowOff>125454</xdr:rowOff>
    </xdr:to>
    <xdr:cxnSp macro="">
      <xdr:nvCxnSpPr>
        <xdr:cNvPr id="585" name="直線コネクタ 584"/>
        <xdr:cNvCxnSpPr/>
      </xdr:nvCxnSpPr>
      <xdr:spPr>
        <a:xfrm flipV="1">
          <a:off x="12814300" y="9829159"/>
          <a:ext cx="889000" cy="24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170201</xdr:rowOff>
    </xdr:from>
    <xdr:ext cx="534377" cy="259045"/>
    <xdr:sp macro="" textlink="">
      <xdr:nvSpPr>
        <xdr:cNvPr id="587" name="テキスト ボックス 586"/>
        <xdr:cNvSpPr txBox="1"/>
      </xdr:nvSpPr>
      <xdr:spPr>
        <a:xfrm>
          <a:off x="13436111" y="994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68756</xdr:rowOff>
    </xdr:from>
    <xdr:to>
      <xdr:col>23</xdr:col>
      <xdr:colOff>568325</xdr:colOff>
      <xdr:row>58</xdr:row>
      <xdr:rowOff>170356</xdr:rowOff>
    </xdr:to>
    <xdr:sp macro="" textlink="">
      <xdr:nvSpPr>
        <xdr:cNvPr id="595" name="円/楕円 594"/>
        <xdr:cNvSpPr/>
      </xdr:nvSpPr>
      <xdr:spPr>
        <a:xfrm>
          <a:off x="16268700" y="100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155133</xdr:rowOff>
    </xdr:from>
    <xdr:ext cx="534377" cy="259045"/>
    <xdr:sp macro="" textlink="">
      <xdr:nvSpPr>
        <xdr:cNvPr id="596" name="教育費該当値テキスト"/>
        <xdr:cNvSpPr txBox="1"/>
      </xdr:nvSpPr>
      <xdr:spPr>
        <a:xfrm>
          <a:off x="16370300" y="992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63491</xdr:rowOff>
    </xdr:from>
    <xdr:to>
      <xdr:col>22</xdr:col>
      <xdr:colOff>415925</xdr:colOff>
      <xdr:row>58</xdr:row>
      <xdr:rowOff>165091</xdr:rowOff>
    </xdr:to>
    <xdr:sp macro="" textlink="">
      <xdr:nvSpPr>
        <xdr:cNvPr id="597" name="円/楕円 596"/>
        <xdr:cNvSpPr/>
      </xdr:nvSpPr>
      <xdr:spPr>
        <a:xfrm>
          <a:off x="15430500" y="100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156218</xdr:rowOff>
    </xdr:from>
    <xdr:ext cx="534377" cy="259045"/>
    <xdr:sp macro="" textlink="">
      <xdr:nvSpPr>
        <xdr:cNvPr id="598" name="テキスト ボックス 597"/>
        <xdr:cNvSpPr txBox="1"/>
      </xdr:nvSpPr>
      <xdr:spPr>
        <a:xfrm>
          <a:off x="15214111" y="101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26214</xdr:rowOff>
    </xdr:from>
    <xdr:to>
      <xdr:col>21</xdr:col>
      <xdr:colOff>212725</xdr:colOff>
      <xdr:row>58</xdr:row>
      <xdr:rowOff>127814</xdr:rowOff>
    </xdr:to>
    <xdr:sp macro="" textlink="">
      <xdr:nvSpPr>
        <xdr:cNvPr id="599" name="円/楕円 598"/>
        <xdr:cNvSpPr/>
      </xdr:nvSpPr>
      <xdr:spPr>
        <a:xfrm>
          <a:off x="14541500" y="997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118941</xdr:rowOff>
    </xdr:from>
    <xdr:ext cx="534377" cy="259045"/>
    <xdr:sp macro="" textlink="">
      <xdr:nvSpPr>
        <xdr:cNvPr id="600" name="テキスト ボックス 599"/>
        <xdr:cNvSpPr txBox="1"/>
      </xdr:nvSpPr>
      <xdr:spPr>
        <a:xfrm>
          <a:off x="14325111" y="1006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5709</xdr:rowOff>
    </xdr:from>
    <xdr:to>
      <xdr:col>20</xdr:col>
      <xdr:colOff>9525</xdr:colOff>
      <xdr:row>57</xdr:row>
      <xdr:rowOff>107309</xdr:rowOff>
    </xdr:to>
    <xdr:sp macro="" textlink="">
      <xdr:nvSpPr>
        <xdr:cNvPr id="601" name="円/楕円 600"/>
        <xdr:cNvSpPr/>
      </xdr:nvSpPr>
      <xdr:spPr>
        <a:xfrm>
          <a:off x="13652500" y="977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123836</xdr:rowOff>
    </xdr:from>
    <xdr:ext cx="534377" cy="259045"/>
    <xdr:sp macro="" textlink="">
      <xdr:nvSpPr>
        <xdr:cNvPr id="602" name="テキスト ボックス 601"/>
        <xdr:cNvSpPr txBox="1"/>
      </xdr:nvSpPr>
      <xdr:spPr>
        <a:xfrm>
          <a:off x="13436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86,835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74654</xdr:rowOff>
    </xdr:from>
    <xdr:to>
      <xdr:col>18</xdr:col>
      <xdr:colOff>492125</xdr:colOff>
      <xdr:row>59</xdr:row>
      <xdr:rowOff>4804</xdr:rowOff>
    </xdr:to>
    <xdr:sp macro="" textlink="">
      <xdr:nvSpPr>
        <xdr:cNvPr id="603" name="円/楕円 602"/>
        <xdr:cNvSpPr/>
      </xdr:nvSpPr>
      <xdr:spPr>
        <a:xfrm>
          <a:off x="12763500" y="1001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167381</xdr:rowOff>
    </xdr:from>
    <xdr:ext cx="534377" cy="259045"/>
    <xdr:sp macro="" textlink="">
      <xdr:nvSpPr>
        <xdr:cNvPr id="604" name="テキスト ボックス 603"/>
        <xdr:cNvSpPr txBox="1"/>
      </xdr:nvSpPr>
      <xdr:spPr>
        <a:xfrm>
          <a:off x="12547111" y="1011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23,739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25575</xdr:rowOff>
    </xdr:from>
    <xdr:to>
      <xdr:col>23</xdr:col>
      <xdr:colOff>517525</xdr:colOff>
      <xdr:row>79</xdr:row>
      <xdr:rowOff>44450</xdr:rowOff>
    </xdr:to>
    <xdr:cxnSp macro="">
      <xdr:nvCxnSpPr>
        <xdr:cNvPr id="633" name="直線コネクタ 632"/>
        <xdr:cNvCxnSpPr/>
      </xdr:nvCxnSpPr>
      <xdr:spPr>
        <a:xfrm>
          <a:off x="15481300" y="13570125"/>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25575</xdr:rowOff>
    </xdr:from>
    <xdr:to>
      <xdr:col>22</xdr:col>
      <xdr:colOff>365125</xdr:colOff>
      <xdr:row>79</xdr:row>
      <xdr:rowOff>34551</xdr:rowOff>
    </xdr:to>
    <xdr:cxnSp macro="">
      <xdr:nvCxnSpPr>
        <xdr:cNvPr id="636" name="直線コネクタ 635"/>
        <xdr:cNvCxnSpPr/>
      </xdr:nvCxnSpPr>
      <xdr:spPr>
        <a:xfrm flipV="1">
          <a:off x="14592300" y="13570125"/>
          <a:ext cx="889000" cy="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18066</xdr:rowOff>
    </xdr:from>
    <xdr:ext cx="534377" cy="259045"/>
    <xdr:sp macro="" textlink="">
      <xdr:nvSpPr>
        <xdr:cNvPr id="638" name="テキスト ボックス 637"/>
        <xdr:cNvSpPr txBox="1"/>
      </xdr:nvSpPr>
      <xdr:spPr>
        <a:xfrm>
          <a:off x="15214111" y="1321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34551</xdr:rowOff>
    </xdr:from>
    <xdr:to>
      <xdr:col>21</xdr:col>
      <xdr:colOff>161925</xdr:colOff>
      <xdr:row>79</xdr:row>
      <xdr:rowOff>43574</xdr:rowOff>
    </xdr:to>
    <xdr:cxnSp macro="">
      <xdr:nvCxnSpPr>
        <xdr:cNvPr id="639" name="直線コネクタ 638"/>
        <xdr:cNvCxnSpPr/>
      </xdr:nvCxnSpPr>
      <xdr:spPr>
        <a:xfrm flipV="1">
          <a:off x="13703300" y="13579101"/>
          <a:ext cx="889000" cy="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162864</xdr:rowOff>
    </xdr:from>
    <xdr:to>
      <xdr:col>19</xdr:col>
      <xdr:colOff>644525</xdr:colOff>
      <xdr:row>79</xdr:row>
      <xdr:rowOff>43574</xdr:rowOff>
    </xdr:to>
    <xdr:cxnSp macro="">
      <xdr:nvCxnSpPr>
        <xdr:cNvPr id="642" name="直線コネクタ 641"/>
        <xdr:cNvCxnSpPr/>
      </xdr:nvCxnSpPr>
      <xdr:spPr>
        <a:xfrm>
          <a:off x="12814300" y="13535964"/>
          <a:ext cx="889000" cy="5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146225</xdr:rowOff>
    </xdr:from>
    <xdr:to>
      <xdr:col>22</xdr:col>
      <xdr:colOff>415925</xdr:colOff>
      <xdr:row>79</xdr:row>
      <xdr:rowOff>76375</xdr:rowOff>
    </xdr:to>
    <xdr:sp macro="" textlink="">
      <xdr:nvSpPr>
        <xdr:cNvPr id="654" name="円/楕円 653"/>
        <xdr:cNvSpPr/>
      </xdr:nvSpPr>
      <xdr:spPr>
        <a:xfrm>
          <a:off x="15430500" y="135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67502</xdr:rowOff>
    </xdr:from>
    <xdr:ext cx="469744" cy="259045"/>
    <xdr:sp macro="" textlink="">
      <xdr:nvSpPr>
        <xdr:cNvPr id="655" name="テキスト ボックス 654"/>
        <xdr:cNvSpPr txBox="1"/>
      </xdr:nvSpPr>
      <xdr:spPr>
        <a:xfrm>
          <a:off x="15246427" y="1361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2,477</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155201</xdr:rowOff>
    </xdr:from>
    <xdr:to>
      <xdr:col>21</xdr:col>
      <xdr:colOff>212725</xdr:colOff>
      <xdr:row>79</xdr:row>
      <xdr:rowOff>85351</xdr:rowOff>
    </xdr:to>
    <xdr:sp macro="" textlink="">
      <xdr:nvSpPr>
        <xdr:cNvPr id="656" name="円/楕円 655"/>
        <xdr:cNvSpPr/>
      </xdr:nvSpPr>
      <xdr:spPr>
        <a:xfrm>
          <a:off x="14541500" y="135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76478</xdr:rowOff>
    </xdr:from>
    <xdr:ext cx="469744" cy="259045"/>
    <xdr:sp macro="" textlink="">
      <xdr:nvSpPr>
        <xdr:cNvPr id="657" name="テキスト ボックス 656"/>
        <xdr:cNvSpPr txBox="1"/>
      </xdr:nvSpPr>
      <xdr:spPr>
        <a:xfrm>
          <a:off x="14357427" y="136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164224</xdr:rowOff>
    </xdr:from>
    <xdr:to>
      <xdr:col>20</xdr:col>
      <xdr:colOff>9525</xdr:colOff>
      <xdr:row>79</xdr:row>
      <xdr:rowOff>94374</xdr:rowOff>
    </xdr:to>
    <xdr:sp macro="" textlink="">
      <xdr:nvSpPr>
        <xdr:cNvPr id="658" name="円/楕円 657"/>
        <xdr:cNvSpPr/>
      </xdr:nvSpPr>
      <xdr:spPr>
        <a:xfrm>
          <a:off x="13652500" y="135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85501</xdr:rowOff>
    </xdr:from>
    <xdr:ext cx="378565" cy="259045"/>
    <xdr:sp macro="" textlink="">
      <xdr:nvSpPr>
        <xdr:cNvPr id="659" name="テキスト ボックス 658"/>
        <xdr:cNvSpPr txBox="1"/>
      </xdr:nvSpPr>
      <xdr:spPr>
        <a:xfrm>
          <a:off x="13514017" y="13630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112064</xdr:rowOff>
    </xdr:from>
    <xdr:to>
      <xdr:col>18</xdr:col>
      <xdr:colOff>492125</xdr:colOff>
      <xdr:row>79</xdr:row>
      <xdr:rowOff>42214</xdr:rowOff>
    </xdr:to>
    <xdr:sp macro="" textlink="">
      <xdr:nvSpPr>
        <xdr:cNvPr id="660" name="円/楕円 659"/>
        <xdr:cNvSpPr/>
      </xdr:nvSpPr>
      <xdr:spPr>
        <a:xfrm>
          <a:off x="12763500" y="1348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33341</xdr:rowOff>
    </xdr:from>
    <xdr:ext cx="469744" cy="259045"/>
    <xdr:sp macro="" textlink="">
      <xdr:nvSpPr>
        <xdr:cNvPr id="661" name="テキスト ボックス 660"/>
        <xdr:cNvSpPr txBox="1"/>
      </xdr:nvSpPr>
      <xdr:spPr>
        <a:xfrm>
          <a:off x="12579427" y="1357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81327</xdr:rowOff>
    </xdr:from>
    <xdr:to>
      <xdr:col>23</xdr:col>
      <xdr:colOff>517525</xdr:colOff>
      <xdr:row>96</xdr:row>
      <xdr:rowOff>103998</xdr:rowOff>
    </xdr:to>
    <xdr:cxnSp macro="">
      <xdr:nvCxnSpPr>
        <xdr:cNvPr id="686" name="直線コネクタ 685"/>
        <xdr:cNvCxnSpPr/>
      </xdr:nvCxnSpPr>
      <xdr:spPr>
        <a:xfrm flipV="1">
          <a:off x="15481300" y="16540527"/>
          <a:ext cx="838200" cy="2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103998</xdr:rowOff>
    </xdr:from>
    <xdr:to>
      <xdr:col>22</xdr:col>
      <xdr:colOff>365125</xdr:colOff>
      <xdr:row>96</xdr:row>
      <xdr:rowOff>105381</xdr:rowOff>
    </xdr:to>
    <xdr:cxnSp macro="">
      <xdr:nvCxnSpPr>
        <xdr:cNvPr id="689" name="直線コネクタ 688"/>
        <xdr:cNvCxnSpPr/>
      </xdr:nvCxnSpPr>
      <xdr:spPr>
        <a:xfrm flipV="1">
          <a:off x="14592300" y="16563198"/>
          <a:ext cx="889000" cy="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28816</xdr:rowOff>
    </xdr:from>
    <xdr:ext cx="534377" cy="259045"/>
    <xdr:sp macro="" textlink="">
      <xdr:nvSpPr>
        <xdr:cNvPr id="691" name="テキスト ボックス 690"/>
        <xdr:cNvSpPr txBox="1"/>
      </xdr:nvSpPr>
      <xdr:spPr>
        <a:xfrm>
          <a:off x="15214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89162</xdr:rowOff>
    </xdr:from>
    <xdr:to>
      <xdr:col>21</xdr:col>
      <xdr:colOff>161925</xdr:colOff>
      <xdr:row>96</xdr:row>
      <xdr:rowOff>105381</xdr:rowOff>
    </xdr:to>
    <xdr:cxnSp macro="">
      <xdr:nvCxnSpPr>
        <xdr:cNvPr id="692" name="直線コネクタ 691"/>
        <xdr:cNvCxnSpPr/>
      </xdr:nvCxnSpPr>
      <xdr:spPr>
        <a:xfrm>
          <a:off x="13703300" y="16548362"/>
          <a:ext cx="889000" cy="1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57975</xdr:rowOff>
    </xdr:from>
    <xdr:to>
      <xdr:col>19</xdr:col>
      <xdr:colOff>644525</xdr:colOff>
      <xdr:row>96</xdr:row>
      <xdr:rowOff>89162</xdr:rowOff>
    </xdr:to>
    <xdr:cxnSp macro="">
      <xdr:nvCxnSpPr>
        <xdr:cNvPr id="695" name="直線コネクタ 694"/>
        <xdr:cNvCxnSpPr/>
      </xdr:nvCxnSpPr>
      <xdr:spPr>
        <a:xfrm>
          <a:off x="12814300" y="16517175"/>
          <a:ext cx="8890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30527</xdr:rowOff>
    </xdr:from>
    <xdr:to>
      <xdr:col>23</xdr:col>
      <xdr:colOff>568325</xdr:colOff>
      <xdr:row>96</xdr:row>
      <xdr:rowOff>132127</xdr:rowOff>
    </xdr:to>
    <xdr:sp macro="" textlink="">
      <xdr:nvSpPr>
        <xdr:cNvPr id="705" name="円/楕円 704"/>
        <xdr:cNvSpPr/>
      </xdr:nvSpPr>
      <xdr:spPr>
        <a:xfrm>
          <a:off x="16268700" y="164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8954</xdr:rowOff>
    </xdr:from>
    <xdr:ext cx="534377" cy="259045"/>
    <xdr:sp macro="" textlink="">
      <xdr:nvSpPr>
        <xdr:cNvPr id="706" name="公債費該当値テキスト"/>
        <xdr:cNvSpPr txBox="1"/>
      </xdr:nvSpPr>
      <xdr:spPr>
        <a:xfrm>
          <a:off x="16370300" y="164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50,214</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53198</xdr:rowOff>
    </xdr:from>
    <xdr:to>
      <xdr:col>22</xdr:col>
      <xdr:colOff>415925</xdr:colOff>
      <xdr:row>96</xdr:row>
      <xdr:rowOff>154798</xdr:rowOff>
    </xdr:to>
    <xdr:sp macro="" textlink="">
      <xdr:nvSpPr>
        <xdr:cNvPr id="707" name="円/楕円 706"/>
        <xdr:cNvSpPr/>
      </xdr:nvSpPr>
      <xdr:spPr>
        <a:xfrm>
          <a:off x="15430500" y="165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145925</xdr:rowOff>
    </xdr:from>
    <xdr:ext cx="534377" cy="259045"/>
    <xdr:sp macro="" textlink="">
      <xdr:nvSpPr>
        <xdr:cNvPr id="708" name="テキスト ボックス 707"/>
        <xdr:cNvSpPr txBox="1"/>
      </xdr:nvSpPr>
      <xdr:spPr>
        <a:xfrm>
          <a:off x="15214111" y="1660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54581</xdr:rowOff>
    </xdr:from>
    <xdr:to>
      <xdr:col>21</xdr:col>
      <xdr:colOff>212725</xdr:colOff>
      <xdr:row>96</xdr:row>
      <xdr:rowOff>156181</xdr:rowOff>
    </xdr:to>
    <xdr:sp macro="" textlink="">
      <xdr:nvSpPr>
        <xdr:cNvPr id="709" name="円/楕円 708"/>
        <xdr:cNvSpPr/>
      </xdr:nvSpPr>
      <xdr:spPr>
        <a:xfrm>
          <a:off x="14541500" y="165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147308</xdr:rowOff>
    </xdr:from>
    <xdr:ext cx="534377" cy="259045"/>
    <xdr:sp macro="" textlink="">
      <xdr:nvSpPr>
        <xdr:cNvPr id="710" name="テキスト ボックス 709"/>
        <xdr:cNvSpPr txBox="1"/>
      </xdr:nvSpPr>
      <xdr:spPr>
        <a:xfrm>
          <a:off x="14325111" y="1660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46,005</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38362</xdr:rowOff>
    </xdr:from>
    <xdr:to>
      <xdr:col>20</xdr:col>
      <xdr:colOff>9525</xdr:colOff>
      <xdr:row>96</xdr:row>
      <xdr:rowOff>139962</xdr:rowOff>
    </xdr:to>
    <xdr:sp macro="" textlink="">
      <xdr:nvSpPr>
        <xdr:cNvPr id="711" name="円/楕円 710"/>
        <xdr:cNvSpPr/>
      </xdr:nvSpPr>
      <xdr:spPr>
        <a:xfrm>
          <a:off x="13652500" y="1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131089</xdr:rowOff>
    </xdr:from>
    <xdr:ext cx="534377" cy="259045"/>
    <xdr:sp macro="" textlink="">
      <xdr:nvSpPr>
        <xdr:cNvPr id="712" name="テキスト ボックス 711"/>
        <xdr:cNvSpPr txBox="1"/>
      </xdr:nvSpPr>
      <xdr:spPr>
        <a:xfrm>
          <a:off x="13436111" y="16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48,843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7175</xdr:rowOff>
    </xdr:from>
    <xdr:to>
      <xdr:col>18</xdr:col>
      <xdr:colOff>492125</xdr:colOff>
      <xdr:row>96</xdr:row>
      <xdr:rowOff>108775</xdr:rowOff>
    </xdr:to>
    <xdr:sp macro="" textlink="">
      <xdr:nvSpPr>
        <xdr:cNvPr id="713" name="円/楕円 712"/>
        <xdr:cNvSpPr/>
      </xdr:nvSpPr>
      <xdr:spPr>
        <a:xfrm>
          <a:off x="12763500" y="1646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99902</xdr:rowOff>
    </xdr:from>
    <xdr:ext cx="534377" cy="259045"/>
    <xdr:sp macro="" textlink="">
      <xdr:nvSpPr>
        <xdr:cNvPr id="714" name="テキスト ボックス 713"/>
        <xdr:cNvSpPr txBox="1"/>
      </xdr:nvSpPr>
      <xdr:spPr>
        <a:xfrm>
          <a:off x="12547111" y="1655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総務費は住民一人当たり</a:t>
          </a:r>
          <a:r>
            <a:rPr kumimoji="1" lang="en-US" altLang="ja-JP" sz="1300">
              <a:latin typeface="ＭＳ Ｐゴシック"/>
            </a:rPr>
            <a:t>9</a:t>
          </a:r>
          <a:r>
            <a:rPr kumimoji="1" lang="ja-JP" altLang="en-US" sz="1300">
              <a:latin typeface="ＭＳ Ｐゴシック"/>
            </a:rPr>
            <a:t>万</a:t>
          </a:r>
          <a:r>
            <a:rPr kumimoji="1" lang="en-US" altLang="ja-JP" sz="1300">
              <a:latin typeface="ＭＳ Ｐゴシック"/>
            </a:rPr>
            <a:t>7,591</a:t>
          </a:r>
          <a:r>
            <a:rPr kumimoji="1" lang="ja-JP" altLang="en-US" sz="1300">
              <a:latin typeface="ＭＳ Ｐゴシック"/>
            </a:rPr>
            <a:t>円となっている。平成</a:t>
          </a:r>
          <a:r>
            <a:rPr kumimoji="1" lang="en-US" altLang="ja-JP" sz="1300">
              <a:latin typeface="ＭＳ Ｐゴシック"/>
            </a:rPr>
            <a:t>27</a:t>
          </a:r>
          <a:r>
            <a:rPr kumimoji="1" lang="ja-JP" altLang="en-US" sz="1300">
              <a:latin typeface="ＭＳ Ｐゴシック"/>
            </a:rPr>
            <a:t>年度で大きく増加しているのは、マイナンバー制度への対応経費や情報セキュリティ強化対策経費、ふるさと寄附への返戻品に係る経費が新たに発生したためである。</a:t>
          </a:r>
          <a:endParaRPr kumimoji="1" lang="en-US" altLang="ja-JP" sz="1300">
            <a:latin typeface="ＭＳ Ｐゴシック"/>
          </a:endParaRPr>
        </a:p>
        <a:p>
          <a:r>
            <a:rPr kumimoji="1" lang="ja-JP" altLang="en-US" sz="1300">
              <a:latin typeface="ＭＳ Ｐゴシック"/>
            </a:rPr>
            <a:t>　民生費は住民一人当たり</a:t>
          </a:r>
          <a:r>
            <a:rPr kumimoji="1" lang="en-US" altLang="ja-JP" sz="1300">
              <a:latin typeface="ＭＳ Ｐゴシック"/>
            </a:rPr>
            <a:t>11</a:t>
          </a:r>
          <a:r>
            <a:rPr kumimoji="1" lang="ja-JP" altLang="en-US" sz="1300">
              <a:latin typeface="ＭＳ Ｐゴシック"/>
            </a:rPr>
            <a:t>万</a:t>
          </a:r>
          <a:r>
            <a:rPr kumimoji="1" lang="en-US" altLang="ja-JP" sz="1300">
              <a:latin typeface="ＭＳ Ｐゴシック"/>
            </a:rPr>
            <a:t>8,893</a:t>
          </a:r>
          <a:r>
            <a:rPr kumimoji="1" lang="ja-JP" altLang="en-US" sz="1300">
              <a:latin typeface="ＭＳ Ｐゴシック"/>
            </a:rPr>
            <a:t>円となっている。扶助費の伸びに加えて介護保険特別会計などの特別会計への繰出金の増加により</a:t>
          </a:r>
          <a:r>
            <a:rPr kumimoji="1" lang="en-US" altLang="ja-JP" sz="1300">
              <a:latin typeface="ＭＳ Ｐゴシック"/>
            </a:rPr>
            <a:t>5</a:t>
          </a:r>
          <a:r>
            <a:rPr kumimoji="1" lang="ja-JP" altLang="en-US" sz="1300">
              <a:latin typeface="ＭＳ Ｐゴシック"/>
            </a:rPr>
            <a:t>か年で</a:t>
          </a:r>
          <a:r>
            <a:rPr kumimoji="1" lang="en-US" altLang="ja-JP" sz="1300">
              <a:latin typeface="ＭＳ Ｐゴシック"/>
            </a:rPr>
            <a:t>27.4</a:t>
          </a:r>
          <a:r>
            <a:rPr kumimoji="1" lang="ja-JP" altLang="en-US" sz="1300">
              <a:latin typeface="ＭＳ Ｐゴシック"/>
            </a:rPr>
            <a:t>％増加している。類似団体と比較して低い水準ではあるが長期的かつ全体会計からの視点で増加を最小限に抑えたい。</a:t>
          </a:r>
          <a:endParaRPr kumimoji="1" lang="en-US" altLang="ja-JP" sz="1300">
            <a:latin typeface="ＭＳ Ｐゴシック"/>
          </a:endParaRPr>
        </a:p>
        <a:p>
          <a:r>
            <a:rPr kumimoji="1" lang="ja-JP" altLang="en-US" sz="1300">
              <a:latin typeface="ＭＳ Ｐゴシック"/>
            </a:rPr>
            <a:t>　教育費で平成</a:t>
          </a:r>
          <a:r>
            <a:rPr kumimoji="1" lang="en-US" altLang="ja-JP" sz="1300">
              <a:latin typeface="ＭＳ Ｐゴシック"/>
            </a:rPr>
            <a:t>24</a:t>
          </a:r>
          <a:r>
            <a:rPr kumimoji="1" lang="ja-JP" altLang="en-US" sz="1300">
              <a:latin typeface="ＭＳ Ｐゴシック"/>
            </a:rPr>
            <a:t>年度に大きい決算額となっているのは、</a:t>
          </a:r>
          <a:r>
            <a:rPr kumimoji="1" lang="ja-JP" altLang="ja-JP" sz="1300">
              <a:solidFill>
                <a:schemeClr val="dk1"/>
              </a:solidFill>
              <a:effectLst/>
              <a:latin typeface="+mn-lt"/>
              <a:ea typeface="+mn-ea"/>
              <a:cs typeface="+mn-cs"/>
            </a:rPr>
            <a:t>御宿中学校体育館建設</a:t>
          </a:r>
          <a:r>
            <a:rPr kumimoji="1" lang="ja-JP" altLang="en-US" sz="1300">
              <a:solidFill>
                <a:schemeClr val="dk1"/>
              </a:solidFill>
              <a:effectLst/>
              <a:latin typeface="+mn-lt"/>
              <a:ea typeface="+mn-ea"/>
              <a:cs typeface="+mn-cs"/>
            </a:rPr>
            <a:t>によるものである。今後は住民一人当たり</a:t>
          </a:r>
          <a:r>
            <a:rPr kumimoji="1" lang="en-US" altLang="ja-JP" sz="1300">
              <a:solidFill>
                <a:schemeClr val="dk1"/>
              </a:solidFill>
              <a:effectLst/>
              <a:latin typeface="+mn-lt"/>
              <a:ea typeface="+mn-ea"/>
              <a:cs typeface="+mn-cs"/>
            </a:rPr>
            <a:t>2</a:t>
          </a:r>
          <a:r>
            <a:rPr kumimoji="1" lang="ja-JP" altLang="en-US" sz="1300">
              <a:solidFill>
                <a:schemeClr val="dk1"/>
              </a:solidFill>
              <a:effectLst/>
              <a:latin typeface="+mn-lt"/>
              <a:ea typeface="+mn-ea"/>
              <a:cs typeface="+mn-cs"/>
            </a:rPr>
            <a:t>万</a:t>
          </a:r>
          <a:r>
            <a:rPr kumimoji="1" lang="en-US" altLang="ja-JP" sz="1300">
              <a:solidFill>
                <a:schemeClr val="dk1"/>
              </a:solidFill>
              <a:effectLst/>
              <a:latin typeface="+mn-lt"/>
              <a:ea typeface="+mn-ea"/>
              <a:cs typeface="+mn-cs"/>
            </a:rPr>
            <a:t>5</a:t>
          </a:r>
          <a:r>
            <a:rPr kumimoji="1" lang="ja-JP" altLang="en-US" sz="1300">
              <a:solidFill>
                <a:schemeClr val="dk1"/>
              </a:solidFill>
              <a:effectLst/>
              <a:latin typeface="+mn-lt"/>
              <a:ea typeface="+mn-ea"/>
              <a:cs typeface="+mn-cs"/>
            </a:rPr>
            <a:t>千円程度で推移していくとみられる。</a:t>
          </a:r>
          <a:endParaRPr kumimoji="1" lang="en-US" altLang="ja-JP" sz="1300">
            <a:latin typeface="ＭＳ Ｐゴシック"/>
          </a:endParaRPr>
        </a:p>
        <a:p>
          <a:r>
            <a:rPr kumimoji="1" lang="ja-JP" altLang="en-US" sz="1300">
              <a:latin typeface="ＭＳ Ｐゴシック"/>
            </a:rPr>
            <a:t>　議員定数に比例して経費が発生する議会費を除き、全体的に類似団体平均を下回っているのは、性質別決算分析で述べたことと同様であるが、衛生費については直営のごみ処理施設でいすみ市（大原地区）のごみを受け入れていること、観光費については自然環境を活かした観光イベントの実施と、外房地域では数少ない公営プールをはじめとした観光施設の管理運営に経費がかかっていることから、これらについては類似団体平均に近い一人当たり経費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財政調整基金は、平成</a:t>
          </a:r>
          <a:r>
            <a:rPr lang="en-US" altLang="ja-JP" sz="1300" b="0" i="0" baseline="0">
              <a:solidFill>
                <a:schemeClr val="dk1"/>
              </a:solidFill>
              <a:effectLst/>
              <a:latin typeface="+mn-lt"/>
              <a:ea typeface="+mn-ea"/>
              <a:cs typeface="+mn-cs"/>
            </a:rPr>
            <a:t>22</a:t>
          </a:r>
          <a:r>
            <a:rPr lang="ja-JP" altLang="ja-JP" sz="1300" b="0" i="0" baseline="0">
              <a:solidFill>
                <a:schemeClr val="dk1"/>
              </a:solidFill>
              <a:effectLst/>
              <a:latin typeface="+mn-lt"/>
              <a:ea typeface="+mn-ea"/>
              <a:cs typeface="+mn-cs"/>
            </a:rPr>
            <a:t>年度以降同水準で推移し、平成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年度は他会計からの臨時的繰入金に対応した積立てを行った。今後</a:t>
          </a:r>
          <a:r>
            <a:rPr lang="ja-JP" altLang="en-US" sz="1300" b="0" i="0" baseline="0">
              <a:solidFill>
                <a:schemeClr val="dk1"/>
              </a:solidFill>
              <a:effectLst/>
              <a:latin typeface="+mn-lt"/>
              <a:ea typeface="+mn-ea"/>
              <a:cs typeface="+mn-cs"/>
            </a:rPr>
            <a:t>予定される大規模事業の財源には可能な限り目的基金を積み立ていくが、不測の財政事情に対応できるよう、決算剰余金を中心に</a:t>
          </a:r>
          <a:r>
            <a:rPr lang="ja-JP" altLang="ja-JP" sz="1300" b="0" i="0" baseline="0">
              <a:solidFill>
                <a:schemeClr val="dk1"/>
              </a:solidFill>
              <a:effectLst/>
              <a:latin typeface="+mn-lt"/>
              <a:ea typeface="+mn-ea"/>
              <a:cs typeface="+mn-cs"/>
            </a:rPr>
            <a:t>積立てを行っていきたい</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年度の</a:t>
          </a:r>
          <a:r>
            <a:rPr lang="ja-JP" altLang="ja-JP" sz="1300" b="0" i="0" baseline="0">
              <a:solidFill>
                <a:schemeClr val="dk1"/>
              </a:solidFill>
              <a:effectLst/>
              <a:latin typeface="+mn-lt"/>
              <a:ea typeface="+mn-ea"/>
              <a:cs typeface="+mn-cs"/>
            </a:rPr>
            <a:t>実質単年度収支は、</a:t>
          </a:r>
          <a:r>
            <a:rPr lang="ja-JP" altLang="en-US" sz="1300" b="0" i="0" baseline="0">
              <a:solidFill>
                <a:schemeClr val="dk1"/>
              </a:solidFill>
              <a:effectLst/>
              <a:latin typeface="+mn-lt"/>
              <a:ea typeface="+mn-ea"/>
              <a:cs typeface="+mn-cs"/>
            </a:rPr>
            <a:t>町税の上ぶれなどに</a:t>
          </a:r>
          <a:r>
            <a:rPr lang="ja-JP" altLang="ja-JP" sz="1300" b="0" i="0" baseline="0">
              <a:solidFill>
                <a:schemeClr val="dk1"/>
              </a:solidFill>
              <a:effectLst/>
              <a:latin typeface="+mn-lt"/>
              <a:ea typeface="+mn-ea"/>
              <a:cs typeface="+mn-cs"/>
            </a:rPr>
            <a:t>より</a:t>
          </a:r>
          <a:r>
            <a:rPr lang="ja-JP" altLang="en-US" sz="1300" b="0" i="0" baseline="0">
              <a:solidFill>
                <a:schemeClr val="dk1"/>
              </a:solidFill>
              <a:effectLst/>
              <a:latin typeface="+mn-lt"/>
              <a:ea typeface="+mn-ea"/>
              <a:cs typeface="+mn-cs"/>
            </a:rPr>
            <a:t>前年度からプラスとなった</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監査委員から</a:t>
          </a:r>
          <a:r>
            <a:rPr lang="ja-JP" altLang="ja-JP" sz="1300" b="0" i="0" baseline="0">
              <a:solidFill>
                <a:schemeClr val="dk1"/>
              </a:solidFill>
              <a:effectLst/>
              <a:latin typeface="+mn-lt"/>
              <a:ea typeface="+mn-ea"/>
              <a:cs typeface="+mn-cs"/>
            </a:rPr>
            <a:t>単年度収支が</a:t>
          </a:r>
          <a:r>
            <a:rPr lang="ja-JP" altLang="en-US" sz="1300" b="0" i="0" baseline="0">
              <a:solidFill>
                <a:schemeClr val="dk1"/>
              </a:solidFill>
              <a:effectLst/>
              <a:latin typeface="+mn-lt"/>
              <a:ea typeface="+mn-ea"/>
              <a:cs typeface="+mn-cs"/>
            </a:rPr>
            <a:t>一般的水準に比べて</a:t>
          </a:r>
          <a:r>
            <a:rPr lang="ja-JP" altLang="ja-JP" sz="1300" b="0" i="0" baseline="0">
              <a:solidFill>
                <a:schemeClr val="dk1"/>
              </a:solidFill>
              <a:effectLst/>
              <a:latin typeface="+mn-lt"/>
              <a:ea typeface="+mn-ea"/>
              <a:cs typeface="+mn-cs"/>
            </a:rPr>
            <a:t>多額であると</a:t>
          </a:r>
          <a:r>
            <a:rPr lang="ja-JP" altLang="en-US" sz="1300" b="0" i="0" baseline="0">
              <a:solidFill>
                <a:schemeClr val="dk1"/>
              </a:solidFill>
              <a:effectLst/>
              <a:latin typeface="+mn-lt"/>
              <a:ea typeface="+mn-ea"/>
              <a:cs typeface="+mn-cs"/>
            </a:rPr>
            <a:t>の</a:t>
          </a:r>
          <a:r>
            <a:rPr lang="ja-JP" altLang="ja-JP" sz="1300" b="0" i="0" baseline="0">
              <a:solidFill>
                <a:schemeClr val="dk1"/>
              </a:solidFill>
              <a:effectLst/>
              <a:latin typeface="+mn-lt"/>
              <a:ea typeface="+mn-ea"/>
              <a:cs typeface="+mn-cs"/>
            </a:rPr>
            <a:t>指摘を受けており、予算査定の精緻化や適切な補正予算対応により水準を下げていく考えである。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年度も歳計現金や資金の不足は生じていないことから、連結実質赤字比率は該当とならない。黒字額は過去</a:t>
          </a:r>
          <a:r>
            <a:rPr lang="en-US" altLang="ja-JP" sz="1300" b="0" i="0" baseline="0">
              <a:solidFill>
                <a:schemeClr val="dk1"/>
              </a:solidFill>
              <a:effectLst/>
              <a:latin typeface="+mn-lt"/>
              <a:ea typeface="+mn-ea"/>
              <a:cs typeface="+mn-cs"/>
            </a:rPr>
            <a:t>5</a:t>
          </a:r>
          <a:r>
            <a:rPr lang="ja-JP" altLang="ja-JP" sz="1300" b="0" i="0" baseline="0">
              <a:solidFill>
                <a:schemeClr val="dk1"/>
              </a:solidFill>
              <a:effectLst/>
              <a:latin typeface="+mn-lt"/>
              <a:ea typeface="+mn-ea"/>
              <a:cs typeface="+mn-cs"/>
            </a:rPr>
            <a:t>年間で同水準を維持しており、今後も引き続き安定した財政運営に努める。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平成</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年度は算入公債費等が減少し</a:t>
          </a:r>
          <a:r>
            <a:rPr lang="ja-JP" altLang="en-US" sz="1300" b="0" i="0" baseline="0">
              <a:solidFill>
                <a:schemeClr val="dk1"/>
              </a:solidFill>
              <a:effectLst/>
              <a:latin typeface="+mn-lt"/>
              <a:ea typeface="+mn-ea"/>
              <a:cs typeface="+mn-cs"/>
            </a:rPr>
            <a:t>て実質公債費比率の</a:t>
          </a:r>
          <a:r>
            <a:rPr lang="ja-JP" altLang="ja-JP" sz="1300" b="0" i="0" baseline="0">
              <a:solidFill>
                <a:schemeClr val="dk1"/>
              </a:solidFill>
              <a:effectLst/>
              <a:latin typeface="+mn-lt"/>
              <a:ea typeface="+mn-ea"/>
              <a:cs typeface="+mn-cs"/>
            </a:rPr>
            <a:t>分子は増加した</a:t>
          </a:r>
          <a:r>
            <a:rPr lang="ja-JP" altLang="en-US" sz="1300" b="0" i="0" baseline="0">
              <a:solidFill>
                <a:schemeClr val="dk1"/>
              </a:solidFill>
              <a:effectLst/>
              <a:latin typeface="+mn-lt"/>
              <a:ea typeface="+mn-ea"/>
              <a:cs typeface="+mn-cs"/>
            </a:rPr>
            <a:t>が、平成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年度は、元利償還金が増加したものの、算入公債費等の増加幅がこれを上回ったため、分子は減少した。直近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か年では減少傾向にあり、今後は算入公債費等が増加傾向であるため同じ傾向が続くと思われる。引き続き地方債発行額と</a:t>
          </a:r>
          <a:r>
            <a:rPr lang="ja-JP" altLang="ja-JP" sz="1300" b="0" i="0" baseline="0">
              <a:solidFill>
                <a:schemeClr val="dk1"/>
              </a:solidFill>
              <a:effectLst/>
              <a:latin typeface="+mn-lt"/>
              <a:ea typeface="+mn-ea"/>
              <a:cs typeface="+mn-cs"/>
            </a:rPr>
            <a:t>普通交付税への算入</a:t>
          </a:r>
          <a:r>
            <a:rPr lang="ja-JP" altLang="en-US" sz="1300" b="0" i="0" baseline="0">
              <a:solidFill>
                <a:schemeClr val="dk1"/>
              </a:solidFill>
              <a:effectLst/>
              <a:latin typeface="+mn-lt"/>
              <a:ea typeface="+mn-ea"/>
              <a:cs typeface="+mn-cs"/>
            </a:rPr>
            <a:t>率を勘案しながら</a:t>
          </a:r>
          <a:r>
            <a:rPr lang="ja-JP" altLang="ja-JP" sz="1300" b="0" i="0" baseline="0">
              <a:solidFill>
                <a:schemeClr val="dk1"/>
              </a:solidFill>
              <a:effectLst/>
              <a:latin typeface="+mn-lt"/>
              <a:ea typeface="+mn-ea"/>
              <a:cs typeface="+mn-cs"/>
            </a:rPr>
            <a:t>公債費負担の軽減と平準化に努めていく。</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千葉県御宿町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27</a:t>
          </a:r>
          <a:r>
            <a:rPr lang="ja-JP" altLang="en-US" sz="1300" b="0" i="0" baseline="0">
              <a:solidFill>
                <a:schemeClr val="dk1"/>
              </a:solidFill>
              <a:effectLst/>
              <a:latin typeface="+mn-lt"/>
              <a:ea typeface="+mn-ea"/>
              <a:cs typeface="+mn-cs"/>
            </a:rPr>
            <a:t>年度は地方債現在高の減少、充当可能基金現在高の増加が顕著であり、将来負担比率の分子はさらに減少した。</a:t>
          </a:r>
          <a:r>
            <a:rPr lang="ja-JP" altLang="ja-JP" sz="1300" b="0" i="0" baseline="0">
              <a:solidFill>
                <a:schemeClr val="dk1"/>
              </a:solidFill>
              <a:effectLst/>
              <a:latin typeface="+mn-lt"/>
              <a:ea typeface="+mn-ea"/>
              <a:cs typeface="+mn-cs"/>
            </a:rPr>
            <a:t>直近</a:t>
          </a:r>
          <a:r>
            <a:rPr lang="en-US" altLang="ja-JP" sz="1300" b="0" i="0" baseline="0">
              <a:solidFill>
                <a:schemeClr val="dk1"/>
              </a:solidFill>
              <a:effectLst/>
              <a:latin typeface="+mn-lt"/>
              <a:ea typeface="+mn-ea"/>
              <a:cs typeface="+mn-cs"/>
            </a:rPr>
            <a:t>5</a:t>
          </a:r>
          <a:r>
            <a:rPr lang="ja-JP" altLang="en-US" sz="1300" b="0" i="0" baseline="0">
              <a:solidFill>
                <a:schemeClr val="dk1"/>
              </a:solidFill>
              <a:effectLst/>
              <a:latin typeface="+mn-lt"/>
              <a:ea typeface="+mn-ea"/>
              <a:cs typeface="+mn-cs"/>
            </a:rPr>
            <a:t>か</a:t>
          </a:r>
          <a:r>
            <a:rPr lang="ja-JP" altLang="ja-JP" sz="1300" b="0" i="0" baseline="0">
              <a:solidFill>
                <a:schemeClr val="dk1"/>
              </a:solidFill>
              <a:effectLst/>
              <a:latin typeface="+mn-lt"/>
              <a:ea typeface="+mn-ea"/>
              <a:cs typeface="+mn-cs"/>
            </a:rPr>
            <a:t>年は</a:t>
          </a:r>
          <a:r>
            <a:rPr lang="ja-JP" altLang="en-US" sz="1300" b="0" i="0" baseline="0">
              <a:solidFill>
                <a:schemeClr val="dk1"/>
              </a:solidFill>
              <a:effectLst/>
              <a:latin typeface="+mn-lt"/>
              <a:ea typeface="+mn-ea"/>
              <a:cs typeface="+mn-cs"/>
            </a:rPr>
            <a:t>減少が続いてきたが平成</a:t>
          </a:r>
          <a:r>
            <a:rPr lang="en-US" altLang="ja-JP" sz="1300" b="0" i="0" baseline="0">
              <a:solidFill>
                <a:schemeClr val="dk1"/>
              </a:solidFill>
              <a:effectLst/>
              <a:latin typeface="+mn-lt"/>
              <a:ea typeface="+mn-ea"/>
              <a:cs typeface="+mn-cs"/>
            </a:rPr>
            <a:t>28</a:t>
          </a:r>
          <a:r>
            <a:rPr lang="ja-JP" altLang="en-US" sz="1300" b="0" i="0" baseline="0">
              <a:solidFill>
                <a:schemeClr val="dk1"/>
              </a:solidFill>
              <a:effectLst/>
              <a:latin typeface="+mn-lt"/>
              <a:ea typeface="+mn-ea"/>
              <a:cs typeface="+mn-cs"/>
            </a:rPr>
            <a:t>年度は増加に転じる見込みである。</a:t>
          </a:r>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28</a:t>
          </a:r>
          <a:r>
            <a:rPr lang="ja-JP" altLang="ja-JP" sz="1300" b="0" i="0" baseline="0">
              <a:solidFill>
                <a:schemeClr val="dk1"/>
              </a:solidFill>
              <a:effectLst/>
              <a:latin typeface="+mn-lt"/>
              <a:ea typeface="+mn-ea"/>
              <a:cs typeface="+mn-cs"/>
            </a:rPr>
            <a:t>年度</a:t>
          </a:r>
          <a:r>
            <a:rPr lang="ja-JP" altLang="en-US" sz="1300" b="0" i="0" baseline="0">
              <a:solidFill>
                <a:schemeClr val="dk1"/>
              </a:solidFill>
              <a:effectLst/>
              <a:latin typeface="+mn-lt"/>
              <a:ea typeface="+mn-ea"/>
              <a:cs typeface="+mn-cs"/>
            </a:rPr>
            <a:t>に認定こども園建設事業を実施したことに伴い、地方債現在高は増加し、充当可能基金現在高は減少が見込まれるためである。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将来負担は</a:t>
          </a:r>
          <a:r>
            <a:rPr lang="en-US" altLang="ja-JP" sz="1300" b="0" i="0" baseline="0">
              <a:solidFill>
                <a:schemeClr val="dk1"/>
              </a:solidFill>
              <a:effectLst/>
              <a:latin typeface="+mn-lt"/>
              <a:ea typeface="+mn-ea"/>
              <a:cs typeface="+mn-cs"/>
            </a:rPr>
            <a:t>0</a:t>
          </a:r>
          <a:r>
            <a:rPr lang="ja-JP" altLang="en-US" sz="1300" b="0" i="0" baseline="0">
              <a:solidFill>
                <a:schemeClr val="dk1"/>
              </a:solidFill>
              <a:effectLst/>
              <a:latin typeface="+mn-lt"/>
              <a:ea typeface="+mn-ea"/>
              <a:cs typeface="+mn-cs"/>
            </a:rPr>
            <a:t>であることが最善でなく、負担の公平性の保持と単年度財政負担の軽減の観点から、負担を平準化し将来住民にも負担いただく考えが必要である。そのため、住民に理解される将来負担水準を模索しながら、そのときの財政状況を勘案して地方債発行や基金積み立てを行っていきたい。</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3686778</v>
      </c>
      <c r="BO4" s="379"/>
      <c r="BP4" s="379"/>
      <c r="BQ4" s="379"/>
      <c r="BR4" s="379"/>
      <c r="BS4" s="379"/>
      <c r="BT4" s="379"/>
      <c r="BU4" s="380"/>
      <c r="BV4" s="378">
        <v>3410275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9.1</v>
      </c>
      <c r="CU4" s="556"/>
      <c r="CV4" s="556"/>
      <c r="CW4" s="556"/>
      <c r="CX4" s="556"/>
      <c r="CY4" s="556"/>
      <c r="CZ4" s="556"/>
      <c r="DA4" s="557"/>
      <c r="DB4" s="555">
        <v>7.8</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3432532</v>
      </c>
      <c r="BO5" s="384"/>
      <c r="BP5" s="384"/>
      <c r="BQ5" s="384"/>
      <c r="BR5" s="384"/>
      <c r="BS5" s="384"/>
      <c r="BT5" s="384"/>
      <c r="BU5" s="385"/>
      <c r="BV5" s="383">
        <v>3228901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89.7</v>
      </c>
      <c r="CU5" s="354"/>
      <c r="CV5" s="354"/>
      <c r="CW5" s="354"/>
      <c r="CX5" s="354"/>
      <c r="CY5" s="354"/>
      <c r="CZ5" s="354"/>
      <c r="DA5" s="355"/>
      <c r="DB5" s="353">
        <v>92.7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254246</v>
      </c>
      <c r="BO6" s="384"/>
      <c r="BP6" s="384"/>
      <c r="BQ6" s="384"/>
      <c r="BR6" s="384"/>
      <c r="BS6" s="384"/>
      <c r="BT6" s="384"/>
      <c r="BU6" s="385"/>
      <c r="BV6" s="383">
        <v>181374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95.8</v>
      </c>
      <c r="CU6" s="530"/>
      <c r="CV6" s="530"/>
      <c r="CW6" s="530"/>
      <c r="CX6" s="530"/>
      <c r="CY6" s="530"/>
      <c r="CZ6" s="530"/>
      <c r="DA6" s="531"/>
      <c r="DB6" s="529">
        <v>99.9</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77</v>
      </c>
      <c r="AV7" s="441"/>
      <c r="AW7" s="441"/>
      <c r="AX7" s="441"/>
      <c r="AY7" s="363" t="s">
        <v>88</v>
      </c>
      <c r="AZ7" s="364"/>
      <c r="BA7" s="364"/>
      <c r="BB7" s="364"/>
      <c r="BC7" s="364"/>
      <c r="BD7" s="364"/>
      <c r="BE7" s="364"/>
      <c r="BF7" s="364"/>
      <c r="BG7" s="364"/>
      <c r="BH7" s="364"/>
      <c r="BI7" s="364"/>
      <c r="BJ7" s="364"/>
      <c r="BK7" s="364"/>
      <c r="BL7" s="364"/>
      <c r="BM7" s="365"/>
      <c r="BN7" s="383">
        <v>33031</v>
      </c>
      <c r="BO7" s="384"/>
      <c r="BP7" s="384"/>
      <c r="BQ7" s="384"/>
      <c r="BR7" s="384"/>
      <c r="BS7" s="384"/>
      <c r="BT7" s="384"/>
      <c r="BU7" s="385"/>
      <c r="BV7" s="383">
        <v>4786</v>
      </c>
      <c r="BW7" s="384"/>
      <c r="BX7" s="384"/>
      <c r="BY7" s="384"/>
      <c r="BZ7" s="384"/>
      <c r="CA7" s="384"/>
      <c r="CB7" s="384"/>
      <c r="CC7" s="385"/>
      <c r="CD7" s="392" t="s">
        <v>89</v>
      </c>
      <c r="CE7" s="393"/>
      <c r="CF7" s="393"/>
      <c r="CG7" s="393"/>
      <c r="CH7" s="393"/>
      <c r="CI7" s="393"/>
      <c r="CJ7" s="393"/>
      <c r="CK7" s="393"/>
      <c r="CL7" s="393"/>
      <c r="CM7" s="393"/>
      <c r="CN7" s="393"/>
      <c r="CO7" s="393"/>
      <c r="CP7" s="393"/>
      <c r="CQ7" s="393"/>
      <c r="CR7" s="393"/>
      <c r="CS7" s="394"/>
      <c r="CT7" s="383">
        <v>2417839</v>
      </c>
      <c r="CU7" s="384"/>
      <c r="CV7" s="384"/>
      <c r="CW7" s="384"/>
      <c r="CX7" s="384"/>
      <c r="CY7" s="384"/>
      <c r="CZ7" s="384"/>
      <c r="DA7" s="385"/>
      <c r="DB7" s="383">
        <v>2252476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90</v>
      </c>
      <c r="AN8" s="357"/>
      <c r="AO8" s="357"/>
      <c r="AP8" s="357"/>
      <c r="AQ8" s="357"/>
      <c r="AR8" s="357"/>
      <c r="AS8" s="357"/>
      <c r="AT8" s="358"/>
      <c r="AU8" s="440" t="s">
        <v>77</v>
      </c>
      <c r="AV8" s="441"/>
      <c r="AW8" s="441"/>
      <c r="AX8" s="441"/>
      <c r="AY8" s="363" t="s">
        <v>91</v>
      </c>
      <c r="AZ8" s="364"/>
      <c r="BA8" s="364"/>
      <c r="BB8" s="364"/>
      <c r="BC8" s="364"/>
      <c r="BD8" s="364"/>
      <c r="BE8" s="364"/>
      <c r="BF8" s="364"/>
      <c r="BG8" s="364"/>
      <c r="BH8" s="364"/>
      <c r="BI8" s="364"/>
      <c r="BJ8" s="364"/>
      <c r="BK8" s="364"/>
      <c r="BL8" s="364"/>
      <c r="BM8" s="365"/>
      <c r="BN8" s="383">
        <v>221215</v>
      </c>
      <c r="BO8" s="384"/>
      <c r="BP8" s="384"/>
      <c r="BQ8" s="384"/>
      <c r="BR8" s="384"/>
      <c r="BS8" s="384"/>
      <c r="BT8" s="384"/>
      <c r="BU8" s="385"/>
      <c r="BV8" s="383">
        <v>176588</v>
      </c>
      <c r="BW8" s="384"/>
      <c r="BX8" s="384"/>
      <c r="BY8" s="384"/>
      <c r="BZ8" s="384"/>
      <c r="CA8" s="384"/>
      <c r="CB8" s="384"/>
      <c r="CC8" s="385"/>
      <c r="CD8" s="392" t="s">
        <v>92</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0.46</v>
      </c>
      <c r="DC8" s="493"/>
      <c r="DD8" s="493"/>
      <c r="DE8" s="493"/>
      <c r="DF8" s="493"/>
      <c r="DG8" s="493"/>
      <c r="DH8" s="493"/>
      <c r="DI8" s="494"/>
      <c r="DJ8" s="137"/>
      <c r="DK8" s="137"/>
      <c r="DL8" s="137"/>
      <c r="DM8" s="137"/>
      <c r="DN8" s="137"/>
      <c r="DO8" s="137"/>
    </row>
    <row r="9" spans="1:119" ht="18.75" customHeight="1" thickBot="1" x14ac:dyDescent="0.2">
      <c r="A9" s="138"/>
      <c r="B9" s="518" t="s">
        <v>93</v>
      </c>
      <c r="C9" s="519"/>
      <c r="D9" s="519"/>
      <c r="E9" s="519"/>
      <c r="F9" s="519"/>
      <c r="G9" s="519"/>
      <c r="H9" s="519"/>
      <c r="I9" s="519"/>
      <c r="J9" s="519"/>
      <c r="K9" s="446"/>
      <c r="L9" s="520" t="s">
        <v>94</v>
      </c>
      <c r="M9" s="521"/>
      <c r="N9" s="521"/>
      <c r="O9" s="521"/>
      <c r="P9" s="521"/>
      <c r="Q9" s="522"/>
      <c r="R9" s="523">
        <v>7315</v>
      </c>
      <c r="S9" s="524"/>
      <c r="T9" s="524"/>
      <c r="U9" s="524"/>
      <c r="V9" s="525"/>
      <c r="W9" s="462" t="s">
        <v>95</v>
      </c>
      <c r="X9" s="463"/>
      <c r="Y9" s="463"/>
      <c r="Z9" s="463"/>
      <c r="AA9" s="463"/>
      <c r="AB9" s="463"/>
      <c r="AC9" s="463"/>
      <c r="AD9" s="463"/>
      <c r="AE9" s="463"/>
      <c r="AF9" s="463"/>
      <c r="AG9" s="463"/>
      <c r="AH9" s="463"/>
      <c r="AI9" s="463"/>
      <c r="AJ9" s="463"/>
      <c r="AK9" s="463"/>
      <c r="AL9" s="526"/>
      <c r="AM9" s="452" t="s">
        <v>96</v>
      </c>
      <c r="AN9" s="357"/>
      <c r="AO9" s="357"/>
      <c r="AP9" s="357"/>
      <c r="AQ9" s="357"/>
      <c r="AR9" s="357"/>
      <c r="AS9" s="357"/>
      <c r="AT9" s="358"/>
      <c r="AU9" s="440" t="s">
        <v>77</v>
      </c>
      <c r="AV9" s="441"/>
      <c r="AW9" s="441"/>
      <c r="AX9" s="441"/>
      <c r="AY9" s="363" t="s">
        <v>97</v>
      </c>
      <c r="AZ9" s="364"/>
      <c r="BA9" s="364"/>
      <c r="BB9" s="364"/>
      <c r="BC9" s="364"/>
      <c r="BD9" s="364"/>
      <c r="BE9" s="364"/>
      <c r="BF9" s="364"/>
      <c r="BG9" s="364"/>
      <c r="BH9" s="364"/>
      <c r="BI9" s="364"/>
      <c r="BJ9" s="364"/>
      <c r="BK9" s="364"/>
      <c r="BL9" s="364"/>
      <c r="BM9" s="365"/>
      <c r="BN9" s="383">
        <v>44627</v>
      </c>
      <c r="BO9" s="384"/>
      <c r="BP9" s="384"/>
      <c r="BQ9" s="384"/>
      <c r="BR9" s="384"/>
      <c r="BS9" s="384"/>
      <c r="BT9" s="384"/>
      <c r="BU9" s="385"/>
      <c r="BV9" s="383">
        <v>-44936</v>
      </c>
      <c r="BW9" s="384"/>
      <c r="BX9" s="384"/>
      <c r="BY9" s="384"/>
      <c r="BZ9" s="384"/>
      <c r="CA9" s="384"/>
      <c r="CB9" s="384"/>
      <c r="CC9" s="385"/>
      <c r="CD9" s="392" t="s">
        <v>98</v>
      </c>
      <c r="CE9" s="393"/>
      <c r="CF9" s="393"/>
      <c r="CG9" s="393"/>
      <c r="CH9" s="393"/>
      <c r="CI9" s="393"/>
      <c r="CJ9" s="393"/>
      <c r="CK9" s="393"/>
      <c r="CL9" s="393"/>
      <c r="CM9" s="393"/>
      <c r="CN9" s="393"/>
      <c r="CO9" s="393"/>
      <c r="CP9" s="393"/>
      <c r="CQ9" s="393"/>
      <c r="CR9" s="393"/>
      <c r="CS9" s="394"/>
      <c r="CT9" s="353">
        <v>13.4</v>
      </c>
      <c r="CU9" s="354"/>
      <c r="CV9" s="354"/>
      <c r="CW9" s="354"/>
      <c r="CX9" s="354"/>
      <c r="CY9" s="354"/>
      <c r="CZ9" s="354"/>
      <c r="DA9" s="355"/>
      <c r="DB9" s="353">
        <v>13.3</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99</v>
      </c>
      <c r="M10" s="357"/>
      <c r="N10" s="357"/>
      <c r="O10" s="357"/>
      <c r="P10" s="357"/>
      <c r="Q10" s="358"/>
      <c r="R10" s="359">
        <v>7738</v>
      </c>
      <c r="S10" s="360"/>
      <c r="T10" s="360"/>
      <c r="U10" s="360"/>
      <c r="V10" s="362"/>
      <c r="W10" s="527"/>
      <c r="X10" s="345"/>
      <c r="Y10" s="345"/>
      <c r="Z10" s="345"/>
      <c r="AA10" s="345"/>
      <c r="AB10" s="345"/>
      <c r="AC10" s="345"/>
      <c r="AD10" s="345"/>
      <c r="AE10" s="345"/>
      <c r="AF10" s="345"/>
      <c r="AG10" s="345"/>
      <c r="AH10" s="345"/>
      <c r="AI10" s="345"/>
      <c r="AJ10" s="345"/>
      <c r="AK10" s="345"/>
      <c r="AL10" s="528"/>
      <c r="AM10" s="452" t="s">
        <v>100</v>
      </c>
      <c r="AN10" s="357"/>
      <c r="AO10" s="357"/>
      <c r="AP10" s="357"/>
      <c r="AQ10" s="357"/>
      <c r="AR10" s="357"/>
      <c r="AS10" s="357"/>
      <c r="AT10" s="358"/>
      <c r="AU10" s="440" t="s">
        <v>77</v>
      </c>
      <c r="AV10" s="441"/>
      <c r="AW10" s="441"/>
      <c r="AX10" s="441"/>
      <c r="AY10" s="363" t="s">
        <v>101</v>
      </c>
      <c r="AZ10" s="364"/>
      <c r="BA10" s="364"/>
      <c r="BB10" s="364"/>
      <c r="BC10" s="364"/>
      <c r="BD10" s="364"/>
      <c r="BE10" s="364"/>
      <c r="BF10" s="364"/>
      <c r="BG10" s="364"/>
      <c r="BH10" s="364"/>
      <c r="BI10" s="364"/>
      <c r="BJ10" s="364"/>
      <c r="BK10" s="364"/>
      <c r="BL10" s="364"/>
      <c r="BM10" s="365"/>
      <c r="BN10" s="383">
        <v>150</v>
      </c>
      <c r="BO10" s="384"/>
      <c r="BP10" s="384"/>
      <c r="BQ10" s="384"/>
      <c r="BR10" s="384"/>
      <c r="BS10" s="384"/>
      <c r="BT10" s="384"/>
      <c r="BU10" s="385"/>
      <c r="BV10" s="383">
        <v>10094</v>
      </c>
      <c r="BW10" s="384"/>
      <c r="BX10" s="384"/>
      <c r="BY10" s="384"/>
      <c r="BZ10" s="384"/>
      <c r="CA10" s="384"/>
      <c r="CB10" s="384"/>
      <c r="CC10" s="385"/>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103</v>
      </c>
      <c r="M11" s="430"/>
      <c r="N11" s="430"/>
      <c r="O11" s="430"/>
      <c r="P11" s="430"/>
      <c r="Q11" s="431"/>
      <c r="R11" s="515" t="s">
        <v>104</v>
      </c>
      <c r="S11" s="516"/>
      <c r="T11" s="516"/>
      <c r="U11" s="516"/>
      <c r="V11" s="517"/>
      <c r="W11" s="527"/>
      <c r="X11" s="345"/>
      <c r="Y11" s="345"/>
      <c r="Z11" s="345"/>
      <c r="AA11" s="345"/>
      <c r="AB11" s="345"/>
      <c r="AC11" s="345"/>
      <c r="AD11" s="345"/>
      <c r="AE11" s="345"/>
      <c r="AF11" s="345"/>
      <c r="AG11" s="345"/>
      <c r="AH11" s="345"/>
      <c r="AI11" s="345"/>
      <c r="AJ11" s="345"/>
      <c r="AK11" s="345"/>
      <c r="AL11" s="528"/>
      <c r="AM11" s="452" t="s">
        <v>105</v>
      </c>
      <c r="AN11" s="357"/>
      <c r="AO11" s="357"/>
      <c r="AP11" s="357"/>
      <c r="AQ11" s="357"/>
      <c r="AR11" s="357"/>
      <c r="AS11" s="357"/>
      <c r="AT11" s="358"/>
      <c r="AU11" s="440" t="s">
        <v>77</v>
      </c>
      <c r="AV11" s="441"/>
      <c r="AW11" s="441"/>
      <c r="AX11" s="441"/>
      <c r="AY11" s="363" t="s">
        <v>106</v>
      </c>
      <c r="AZ11" s="364"/>
      <c r="BA11" s="364"/>
      <c r="BB11" s="364"/>
      <c r="BC11" s="364"/>
      <c r="BD11" s="364"/>
      <c r="BE11" s="364"/>
      <c r="BF11" s="364"/>
      <c r="BG11" s="364"/>
      <c r="BH11" s="364"/>
      <c r="BI11" s="364"/>
      <c r="BJ11" s="364"/>
      <c r="BK11" s="364"/>
      <c r="BL11" s="364"/>
      <c r="BM11" s="365"/>
      <c r="BN11" s="383" t="s">
        <v>107</v>
      </c>
      <c r="BO11" s="384"/>
      <c r="BP11" s="384"/>
      <c r="BQ11" s="384"/>
      <c r="BR11" s="384"/>
      <c r="BS11" s="384"/>
      <c r="BT11" s="384"/>
      <c r="BU11" s="385"/>
      <c r="BV11" s="383" t="s">
        <v>107</v>
      </c>
      <c r="BW11" s="384"/>
      <c r="BX11" s="384"/>
      <c r="BY11" s="384"/>
      <c r="BZ11" s="384"/>
      <c r="CA11" s="384"/>
      <c r="CB11" s="384"/>
      <c r="CC11" s="385"/>
      <c r="CD11" s="392" t="s">
        <v>108</v>
      </c>
      <c r="CE11" s="393"/>
      <c r="CF11" s="393"/>
      <c r="CG11" s="393"/>
      <c r="CH11" s="393"/>
      <c r="CI11" s="393"/>
      <c r="CJ11" s="393"/>
      <c r="CK11" s="393"/>
      <c r="CL11" s="393"/>
      <c r="CM11" s="393"/>
      <c r="CN11" s="393"/>
      <c r="CO11" s="393"/>
      <c r="CP11" s="393"/>
      <c r="CQ11" s="393"/>
      <c r="CR11" s="393"/>
      <c r="CS11" s="394"/>
      <c r="CT11" s="492" t="s">
        <v>107</v>
      </c>
      <c r="CU11" s="493"/>
      <c r="CV11" s="493"/>
      <c r="CW11" s="493"/>
      <c r="CX11" s="493"/>
      <c r="CY11" s="493"/>
      <c r="CZ11" s="493"/>
      <c r="DA11" s="494"/>
      <c r="DB11" s="492" t="s">
        <v>107</v>
      </c>
      <c r="DC11" s="493"/>
      <c r="DD11" s="493"/>
      <c r="DE11" s="493"/>
      <c r="DF11" s="493"/>
      <c r="DG11" s="493"/>
      <c r="DH11" s="493"/>
      <c r="DI11" s="494"/>
      <c r="DJ11" s="137"/>
      <c r="DK11" s="137"/>
      <c r="DL11" s="137"/>
      <c r="DM11" s="137"/>
      <c r="DN11" s="137"/>
      <c r="DO11" s="137"/>
    </row>
    <row r="12" spans="1:119" ht="18.75" customHeight="1" x14ac:dyDescent="0.15">
      <c r="A12" s="138"/>
      <c r="B12" s="495" t="s">
        <v>109</v>
      </c>
      <c r="C12" s="496"/>
      <c r="D12" s="496"/>
      <c r="E12" s="496"/>
      <c r="F12" s="496"/>
      <c r="G12" s="496"/>
      <c r="H12" s="496"/>
      <c r="I12" s="496"/>
      <c r="J12" s="496"/>
      <c r="K12" s="497"/>
      <c r="L12" s="504" t="s">
        <v>110</v>
      </c>
      <c r="M12" s="505"/>
      <c r="N12" s="505"/>
      <c r="O12" s="505"/>
      <c r="P12" s="505"/>
      <c r="Q12" s="506"/>
      <c r="R12" s="507">
        <v>7788</v>
      </c>
      <c r="S12" s="508"/>
      <c r="T12" s="508"/>
      <c r="U12" s="508"/>
      <c r="V12" s="509"/>
      <c r="W12" s="510" t="s">
        <v>1</v>
      </c>
      <c r="X12" s="441"/>
      <c r="Y12" s="441"/>
      <c r="Z12" s="441"/>
      <c r="AA12" s="441"/>
      <c r="AB12" s="511"/>
      <c r="AC12" s="440" t="s">
        <v>111</v>
      </c>
      <c r="AD12" s="441"/>
      <c r="AE12" s="441"/>
      <c r="AF12" s="441"/>
      <c r="AG12" s="511"/>
      <c r="AH12" s="440" t="s">
        <v>112</v>
      </c>
      <c r="AI12" s="441"/>
      <c r="AJ12" s="441"/>
      <c r="AK12" s="441"/>
      <c r="AL12" s="512"/>
      <c r="AM12" s="452" t="s">
        <v>113</v>
      </c>
      <c r="AN12" s="357"/>
      <c r="AO12" s="357"/>
      <c r="AP12" s="357"/>
      <c r="AQ12" s="357"/>
      <c r="AR12" s="357"/>
      <c r="AS12" s="357"/>
      <c r="AT12" s="358"/>
      <c r="AU12" s="440" t="s">
        <v>114</v>
      </c>
      <c r="AV12" s="441"/>
      <c r="AW12" s="441"/>
      <c r="AX12" s="441"/>
      <c r="AY12" s="363" t="s">
        <v>115</v>
      </c>
      <c r="AZ12" s="364"/>
      <c r="BA12" s="364"/>
      <c r="BB12" s="364"/>
      <c r="BC12" s="364"/>
      <c r="BD12" s="364"/>
      <c r="BE12" s="364"/>
      <c r="BF12" s="364"/>
      <c r="BG12" s="364"/>
      <c r="BH12" s="364"/>
      <c r="BI12" s="364"/>
      <c r="BJ12" s="364"/>
      <c r="BK12" s="364"/>
      <c r="BL12" s="364"/>
      <c r="BM12" s="365"/>
      <c r="BN12" s="383" t="s">
        <v>116</v>
      </c>
      <c r="BO12" s="384"/>
      <c r="BP12" s="384"/>
      <c r="BQ12" s="384"/>
      <c r="BR12" s="384"/>
      <c r="BS12" s="384"/>
      <c r="BT12" s="384"/>
      <c r="BU12" s="385"/>
      <c r="BV12" s="383" t="s">
        <v>116</v>
      </c>
      <c r="BW12" s="384"/>
      <c r="BX12" s="384"/>
      <c r="BY12" s="384"/>
      <c r="BZ12" s="384"/>
      <c r="CA12" s="384"/>
      <c r="CB12" s="384"/>
      <c r="CC12" s="385"/>
      <c r="CD12" s="392" t="s">
        <v>117</v>
      </c>
      <c r="CE12" s="393"/>
      <c r="CF12" s="393"/>
      <c r="CG12" s="393"/>
      <c r="CH12" s="393"/>
      <c r="CI12" s="393"/>
      <c r="CJ12" s="393"/>
      <c r="CK12" s="393"/>
      <c r="CL12" s="393"/>
      <c r="CM12" s="393"/>
      <c r="CN12" s="393"/>
      <c r="CO12" s="393"/>
      <c r="CP12" s="393"/>
      <c r="CQ12" s="393"/>
      <c r="CR12" s="393"/>
      <c r="CS12" s="394"/>
      <c r="CT12" s="492" t="s">
        <v>116</v>
      </c>
      <c r="CU12" s="493"/>
      <c r="CV12" s="493"/>
      <c r="CW12" s="493"/>
      <c r="CX12" s="493"/>
      <c r="CY12" s="493"/>
      <c r="CZ12" s="493"/>
      <c r="DA12" s="494"/>
      <c r="DB12" s="492" t="s">
        <v>116</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118</v>
      </c>
      <c r="N13" s="482"/>
      <c r="O13" s="482"/>
      <c r="P13" s="482"/>
      <c r="Q13" s="483"/>
      <c r="R13" s="484">
        <v>7748</v>
      </c>
      <c r="S13" s="485"/>
      <c r="T13" s="485"/>
      <c r="U13" s="485"/>
      <c r="V13" s="486"/>
      <c r="W13" s="472" t="s">
        <v>119</v>
      </c>
      <c r="X13" s="396"/>
      <c r="Y13" s="396"/>
      <c r="Z13" s="396"/>
      <c r="AA13" s="396"/>
      <c r="AB13" s="397"/>
      <c r="AC13" s="359">
        <v>251</v>
      </c>
      <c r="AD13" s="360"/>
      <c r="AE13" s="360"/>
      <c r="AF13" s="360"/>
      <c r="AG13" s="361"/>
      <c r="AH13" s="359">
        <v>307</v>
      </c>
      <c r="AI13" s="360"/>
      <c r="AJ13" s="360"/>
      <c r="AK13" s="360"/>
      <c r="AL13" s="362"/>
      <c r="AM13" s="452" t="s">
        <v>120</v>
      </c>
      <c r="AN13" s="357"/>
      <c r="AO13" s="357"/>
      <c r="AP13" s="357"/>
      <c r="AQ13" s="357"/>
      <c r="AR13" s="357"/>
      <c r="AS13" s="357"/>
      <c r="AT13" s="358"/>
      <c r="AU13" s="440" t="s">
        <v>121</v>
      </c>
      <c r="AV13" s="441"/>
      <c r="AW13" s="441"/>
      <c r="AX13" s="441"/>
      <c r="AY13" s="363" t="s">
        <v>122</v>
      </c>
      <c r="AZ13" s="364"/>
      <c r="BA13" s="364"/>
      <c r="BB13" s="364"/>
      <c r="BC13" s="364"/>
      <c r="BD13" s="364"/>
      <c r="BE13" s="364"/>
      <c r="BF13" s="364"/>
      <c r="BG13" s="364"/>
      <c r="BH13" s="364"/>
      <c r="BI13" s="364"/>
      <c r="BJ13" s="364"/>
      <c r="BK13" s="364"/>
      <c r="BL13" s="364"/>
      <c r="BM13" s="365"/>
      <c r="BN13" s="383">
        <v>44777</v>
      </c>
      <c r="BO13" s="384"/>
      <c r="BP13" s="384"/>
      <c r="BQ13" s="384"/>
      <c r="BR13" s="384"/>
      <c r="BS13" s="384"/>
      <c r="BT13" s="384"/>
      <c r="BU13" s="385"/>
      <c r="BV13" s="383">
        <v>-34842</v>
      </c>
      <c r="BW13" s="384"/>
      <c r="BX13" s="384"/>
      <c r="BY13" s="384"/>
      <c r="BZ13" s="384"/>
      <c r="CA13" s="384"/>
      <c r="CB13" s="384"/>
      <c r="CC13" s="385"/>
      <c r="CD13" s="392" t="s">
        <v>123</v>
      </c>
      <c r="CE13" s="393"/>
      <c r="CF13" s="393"/>
      <c r="CG13" s="393"/>
      <c r="CH13" s="393"/>
      <c r="CI13" s="393"/>
      <c r="CJ13" s="393"/>
      <c r="CK13" s="393"/>
      <c r="CL13" s="393"/>
      <c r="CM13" s="393"/>
      <c r="CN13" s="393"/>
      <c r="CO13" s="393"/>
      <c r="CP13" s="393"/>
      <c r="CQ13" s="393"/>
      <c r="CR13" s="393"/>
      <c r="CS13" s="394"/>
      <c r="CT13" s="353">
        <v>6.4</v>
      </c>
      <c r="CU13" s="354"/>
      <c r="CV13" s="354"/>
      <c r="CW13" s="354"/>
      <c r="CX13" s="354"/>
      <c r="CY13" s="354"/>
      <c r="CZ13" s="354"/>
      <c r="DA13" s="355"/>
      <c r="DB13" s="353">
        <v>7.1</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124</v>
      </c>
      <c r="M14" s="513"/>
      <c r="N14" s="513"/>
      <c r="O14" s="513"/>
      <c r="P14" s="513"/>
      <c r="Q14" s="514"/>
      <c r="R14" s="484">
        <v>7855</v>
      </c>
      <c r="S14" s="485"/>
      <c r="T14" s="485"/>
      <c r="U14" s="485"/>
      <c r="V14" s="486"/>
      <c r="W14" s="487"/>
      <c r="X14" s="399"/>
      <c r="Y14" s="399"/>
      <c r="Z14" s="399"/>
      <c r="AA14" s="399"/>
      <c r="AB14" s="400"/>
      <c r="AC14" s="477">
        <v>8.1</v>
      </c>
      <c r="AD14" s="478"/>
      <c r="AE14" s="478"/>
      <c r="AF14" s="478"/>
      <c r="AG14" s="479"/>
      <c r="AH14" s="477">
        <v>9.1</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125</v>
      </c>
      <c r="CE14" s="390"/>
      <c r="CF14" s="390"/>
      <c r="CG14" s="390"/>
      <c r="CH14" s="390"/>
      <c r="CI14" s="390"/>
      <c r="CJ14" s="390"/>
      <c r="CK14" s="390"/>
      <c r="CL14" s="390"/>
      <c r="CM14" s="390"/>
      <c r="CN14" s="390"/>
      <c r="CO14" s="390"/>
      <c r="CP14" s="390"/>
      <c r="CQ14" s="390"/>
      <c r="CR14" s="390"/>
      <c r="CS14" s="391"/>
      <c r="CT14" s="488">
        <v>23.9</v>
      </c>
      <c r="CU14" s="456"/>
      <c r="CV14" s="456"/>
      <c r="CW14" s="456"/>
      <c r="CX14" s="456"/>
      <c r="CY14" s="456"/>
      <c r="CZ14" s="456"/>
      <c r="DA14" s="457"/>
      <c r="DB14" s="488">
        <v>40.4</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118</v>
      </c>
      <c r="N15" s="482"/>
      <c r="O15" s="482"/>
      <c r="P15" s="482"/>
      <c r="Q15" s="483"/>
      <c r="R15" s="484">
        <v>7815</v>
      </c>
      <c r="S15" s="485"/>
      <c r="T15" s="485"/>
      <c r="U15" s="485"/>
      <c r="V15" s="486"/>
      <c r="W15" s="472" t="s">
        <v>126</v>
      </c>
      <c r="X15" s="396"/>
      <c r="Y15" s="396"/>
      <c r="Z15" s="396"/>
      <c r="AA15" s="396"/>
      <c r="AB15" s="397"/>
      <c r="AC15" s="359">
        <v>596</v>
      </c>
      <c r="AD15" s="360"/>
      <c r="AE15" s="360"/>
      <c r="AF15" s="360"/>
      <c r="AG15" s="361"/>
      <c r="AH15" s="359">
        <v>693</v>
      </c>
      <c r="AI15" s="360"/>
      <c r="AJ15" s="360"/>
      <c r="AK15" s="360"/>
      <c r="AL15" s="362"/>
      <c r="AM15" s="452"/>
      <c r="AN15" s="357"/>
      <c r="AO15" s="357"/>
      <c r="AP15" s="357"/>
      <c r="AQ15" s="357"/>
      <c r="AR15" s="357"/>
      <c r="AS15" s="357"/>
      <c r="AT15" s="358"/>
      <c r="AU15" s="440"/>
      <c r="AV15" s="441"/>
      <c r="AW15" s="441"/>
      <c r="AX15" s="441"/>
      <c r="AY15" s="375" t="s">
        <v>127</v>
      </c>
      <c r="AZ15" s="376"/>
      <c r="BA15" s="376"/>
      <c r="BB15" s="376"/>
      <c r="BC15" s="376"/>
      <c r="BD15" s="376"/>
      <c r="BE15" s="376"/>
      <c r="BF15" s="376"/>
      <c r="BG15" s="376"/>
      <c r="BH15" s="376"/>
      <c r="BI15" s="376"/>
      <c r="BJ15" s="376"/>
      <c r="BK15" s="376"/>
      <c r="BL15" s="376"/>
      <c r="BM15" s="377"/>
      <c r="BN15" s="378">
        <v>840576</v>
      </c>
      <c r="BO15" s="379"/>
      <c r="BP15" s="379"/>
      <c r="BQ15" s="379"/>
      <c r="BR15" s="379"/>
      <c r="BS15" s="379"/>
      <c r="BT15" s="379"/>
      <c r="BU15" s="380"/>
      <c r="BV15" s="378">
        <v>840146</v>
      </c>
      <c r="BW15" s="379"/>
      <c r="BX15" s="379"/>
      <c r="BY15" s="379"/>
      <c r="BZ15" s="379"/>
      <c r="CA15" s="379"/>
      <c r="CB15" s="379"/>
      <c r="CC15" s="380"/>
      <c r="CD15" s="489" t="s">
        <v>128</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129</v>
      </c>
      <c r="M16" s="475"/>
      <c r="N16" s="475"/>
      <c r="O16" s="475"/>
      <c r="P16" s="475"/>
      <c r="Q16" s="476"/>
      <c r="R16" s="469" t="s">
        <v>130</v>
      </c>
      <c r="S16" s="470"/>
      <c r="T16" s="470"/>
      <c r="U16" s="470"/>
      <c r="V16" s="471"/>
      <c r="W16" s="487"/>
      <c r="X16" s="399"/>
      <c r="Y16" s="399"/>
      <c r="Z16" s="399"/>
      <c r="AA16" s="399"/>
      <c r="AB16" s="400"/>
      <c r="AC16" s="477">
        <v>19.2</v>
      </c>
      <c r="AD16" s="478"/>
      <c r="AE16" s="478"/>
      <c r="AF16" s="478"/>
      <c r="AG16" s="479"/>
      <c r="AH16" s="477">
        <v>20.6</v>
      </c>
      <c r="AI16" s="478"/>
      <c r="AJ16" s="478"/>
      <c r="AK16" s="478"/>
      <c r="AL16" s="480"/>
      <c r="AM16" s="452"/>
      <c r="AN16" s="357"/>
      <c r="AO16" s="357"/>
      <c r="AP16" s="357"/>
      <c r="AQ16" s="357"/>
      <c r="AR16" s="357"/>
      <c r="AS16" s="357"/>
      <c r="AT16" s="358"/>
      <c r="AU16" s="440"/>
      <c r="AV16" s="441"/>
      <c r="AW16" s="441"/>
      <c r="AX16" s="441"/>
      <c r="AY16" s="363" t="s">
        <v>131</v>
      </c>
      <c r="AZ16" s="364"/>
      <c r="BA16" s="364"/>
      <c r="BB16" s="364"/>
      <c r="BC16" s="364"/>
      <c r="BD16" s="364"/>
      <c r="BE16" s="364"/>
      <c r="BF16" s="364"/>
      <c r="BG16" s="364"/>
      <c r="BH16" s="364"/>
      <c r="BI16" s="364"/>
      <c r="BJ16" s="364"/>
      <c r="BK16" s="364"/>
      <c r="BL16" s="364"/>
      <c r="BM16" s="365"/>
      <c r="BN16" s="383">
        <v>1989240</v>
      </c>
      <c r="BO16" s="384"/>
      <c r="BP16" s="384"/>
      <c r="BQ16" s="384"/>
      <c r="BR16" s="384"/>
      <c r="BS16" s="384"/>
      <c r="BT16" s="384"/>
      <c r="BU16" s="385"/>
      <c r="BV16" s="383">
        <v>1848409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132</v>
      </c>
      <c r="N17" s="467"/>
      <c r="O17" s="467"/>
      <c r="P17" s="467"/>
      <c r="Q17" s="468"/>
      <c r="R17" s="469" t="s">
        <v>130</v>
      </c>
      <c r="S17" s="470"/>
      <c r="T17" s="470"/>
      <c r="U17" s="470"/>
      <c r="V17" s="471"/>
      <c r="W17" s="472" t="s">
        <v>133</v>
      </c>
      <c r="X17" s="396"/>
      <c r="Y17" s="396"/>
      <c r="Z17" s="396"/>
      <c r="AA17" s="396"/>
      <c r="AB17" s="397"/>
      <c r="AC17" s="359">
        <v>2251</v>
      </c>
      <c r="AD17" s="360"/>
      <c r="AE17" s="360"/>
      <c r="AF17" s="360"/>
      <c r="AG17" s="361"/>
      <c r="AH17" s="359">
        <v>2341</v>
      </c>
      <c r="AI17" s="360"/>
      <c r="AJ17" s="360"/>
      <c r="AK17" s="360"/>
      <c r="AL17" s="362"/>
      <c r="AM17" s="452"/>
      <c r="AN17" s="357"/>
      <c r="AO17" s="357"/>
      <c r="AP17" s="357"/>
      <c r="AQ17" s="357"/>
      <c r="AR17" s="357"/>
      <c r="AS17" s="357"/>
      <c r="AT17" s="358"/>
      <c r="AU17" s="440"/>
      <c r="AV17" s="441"/>
      <c r="AW17" s="441"/>
      <c r="AX17" s="441"/>
      <c r="AY17" s="363" t="s">
        <v>134</v>
      </c>
      <c r="AZ17" s="364"/>
      <c r="BA17" s="364"/>
      <c r="BB17" s="364"/>
      <c r="BC17" s="364"/>
      <c r="BD17" s="364"/>
      <c r="BE17" s="364"/>
      <c r="BF17" s="364"/>
      <c r="BG17" s="364"/>
      <c r="BH17" s="364"/>
      <c r="BI17" s="364"/>
      <c r="BJ17" s="364"/>
      <c r="BK17" s="364"/>
      <c r="BL17" s="364"/>
      <c r="BM17" s="365"/>
      <c r="BN17" s="383">
        <v>1067020</v>
      </c>
      <c r="BO17" s="384"/>
      <c r="BP17" s="384"/>
      <c r="BQ17" s="384"/>
      <c r="BR17" s="384"/>
      <c r="BS17" s="384"/>
      <c r="BT17" s="384"/>
      <c r="BU17" s="385"/>
      <c r="BV17" s="383">
        <v>1078626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135</v>
      </c>
      <c r="C18" s="446"/>
      <c r="D18" s="446"/>
      <c r="E18" s="447"/>
      <c r="F18" s="447"/>
      <c r="G18" s="447"/>
      <c r="H18" s="447"/>
      <c r="I18" s="447"/>
      <c r="J18" s="447"/>
      <c r="K18" s="447"/>
      <c r="L18" s="448">
        <v>24.86</v>
      </c>
      <c r="M18" s="448"/>
      <c r="N18" s="448"/>
      <c r="O18" s="448"/>
      <c r="P18" s="448"/>
      <c r="Q18" s="448"/>
      <c r="R18" s="449"/>
      <c r="S18" s="449"/>
      <c r="T18" s="449"/>
      <c r="U18" s="449"/>
      <c r="V18" s="450"/>
      <c r="W18" s="464"/>
      <c r="X18" s="465"/>
      <c r="Y18" s="465"/>
      <c r="Z18" s="465"/>
      <c r="AA18" s="465"/>
      <c r="AB18" s="473"/>
      <c r="AC18" s="347">
        <v>72.7</v>
      </c>
      <c r="AD18" s="348"/>
      <c r="AE18" s="348"/>
      <c r="AF18" s="348"/>
      <c r="AG18" s="451"/>
      <c r="AH18" s="347">
        <v>69.599999999999994</v>
      </c>
      <c r="AI18" s="348"/>
      <c r="AJ18" s="348"/>
      <c r="AK18" s="348"/>
      <c r="AL18" s="349"/>
      <c r="AM18" s="452"/>
      <c r="AN18" s="357"/>
      <c r="AO18" s="357"/>
      <c r="AP18" s="357"/>
      <c r="AQ18" s="357"/>
      <c r="AR18" s="357"/>
      <c r="AS18" s="357"/>
      <c r="AT18" s="358"/>
      <c r="AU18" s="440"/>
      <c r="AV18" s="441"/>
      <c r="AW18" s="441"/>
      <c r="AX18" s="441"/>
      <c r="AY18" s="363" t="s">
        <v>136</v>
      </c>
      <c r="AZ18" s="364"/>
      <c r="BA18" s="364"/>
      <c r="BB18" s="364"/>
      <c r="BC18" s="364"/>
      <c r="BD18" s="364"/>
      <c r="BE18" s="364"/>
      <c r="BF18" s="364"/>
      <c r="BG18" s="364"/>
      <c r="BH18" s="364"/>
      <c r="BI18" s="364"/>
      <c r="BJ18" s="364"/>
      <c r="BK18" s="364"/>
      <c r="BL18" s="364"/>
      <c r="BM18" s="365"/>
      <c r="BN18" s="383">
        <v>2196985</v>
      </c>
      <c r="BO18" s="384"/>
      <c r="BP18" s="384"/>
      <c r="BQ18" s="384"/>
      <c r="BR18" s="384"/>
      <c r="BS18" s="384"/>
      <c r="BT18" s="384"/>
      <c r="BU18" s="385"/>
      <c r="BV18" s="383">
        <v>2101226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137</v>
      </c>
      <c r="C19" s="446"/>
      <c r="D19" s="446"/>
      <c r="E19" s="447"/>
      <c r="F19" s="447"/>
      <c r="G19" s="447"/>
      <c r="H19" s="447"/>
      <c r="I19" s="447"/>
      <c r="J19" s="447"/>
      <c r="K19" s="447"/>
      <c r="L19" s="453">
        <v>294</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138</v>
      </c>
      <c r="AZ19" s="364"/>
      <c r="BA19" s="364"/>
      <c r="BB19" s="364"/>
      <c r="BC19" s="364"/>
      <c r="BD19" s="364"/>
      <c r="BE19" s="364"/>
      <c r="BF19" s="364"/>
      <c r="BG19" s="364"/>
      <c r="BH19" s="364"/>
      <c r="BI19" s="364"/>
      <c r="BJ19" s="364"/>
      <c r="BK19" s="364"/>
      <c r="BL19" s="364"/>
      <c r="BM19" s="365"/>
      <c r="BN19" s="383">
        <v>2820041</v>
      </c>
      <c r="BO19" s="384"/>
      <c r="BP19" s="384"/>
      <c r="BQ19" s="384"/>
      <c r="BR19" s="384"/>
      <c r="BS19" s="384"/>
      <c r="BT19" s="384"/>
      <c r="BU19" s="385"/>
      <c r="BV19" s="383">
        <v>2648142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139</v>
      </c>
      <c r="C20" s="446"/>
      <c r="D20" s="446"/>
      <c r="E20" s="447"/>
      <c r="F20" s="447"/>
      <c r="G20" s="447"/>
      <c r="H20" s="447"/>
      <c r="I20" s="447"/>
      <c r="J20" s="447"/>
      <c r="K20" s="447"/>
      <c r="L20" s="453">
        <v>3054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140</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141</v>
      </c>
      <c r="C22" s="413"/>
      <c r="D22" s="414"/>
      <c r="E22" s="421" t="s">
        <v>1</v>
      </c>
      <c r="F22" s="396"/>
      <c r="G22" s="396"/>
      <c r="H22" s="396"/>
      <c r="I22" s="396"/>
      <c r="J22" s="396"/>
      <c r="K22" s="397"/>
      <c r="L22" s="421" t="s">
        <v>142</v>
      </c>
      <c r="M22" s="396"/>
      <c r="N22" s="396"/>
      <c r="O22" s="396"/>
      <c r="P22" s="397"/>
      <c r="Q22" s="406" t="s">
        <v>143</v>
      </c>
      <c r="R22" s="407"/>
      <c r="S22" s="407"/>
      <c r="T22" s="407"/>
      <c r="U22" s="407"/>
      <c r="V22" s="422"/>
      <c r="W22" s="424" t="s">
        <v>144</v>
      </c>
      <c r="X22" s="413"/>
      <c r="Y22" s="414"/>
      <c r="Z22" s="421" t="s">
        <v>1</v>
      </c>
      <c r="AA22" s="396"/>
      <c r="AB22" s="396"/>
      <c r="AC22" s="396"/>
      <c r="AD22" s="396"/>
      <c r="AE22" s="396"/>
      <c r="AF22" s="396"/>
      <c r="AG22" s="397"/>
      <c r="AH22" s="395" t="s">
        <v>145</v>
      </c>
      <c r="AI22" s="396"/>
      <c r="AJ22" s="396"/>
      <c r="AK22" s="396"/>
      <c r="AL22" s="397"/>
      <c r="AM22" s="395" t="s">
        <v>146</v>
      </c>
      <c r="AN22" s="401"/>
      <c r="AO22" s="401"/>
      <c r="AP22" s="401"/>
      <c r="AQ22" s="401"/>
      <c r="AR22" s="402"/>
      <c r="AS22" s="406" t="s">
        <v>143</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147</v>
      </c>
      <c r="AZ23" s="376"/>
      <c r="BA23" s="376"/>
      <c r="BB23" s="376"/>
      <c r="BC23" s="376"/>
      <c r="BD23" s="376"/>
      <c r="BE23" s="376"/>
      <c r="BF23" s="376"/>
      <c r="BG23" s="376"/>
      <c r="BH23" s="376"/>
      <c r="BI23" s="376"/>
      <c r="BJ23" s="376"/>
      <c r="BK23" s="376"/>
      <c r="BL23" s="376"/>
      <c r="BM23" s="377"/>
      <c r="BN23" s="383">
        <v>3059389</v>
      </c>
      <c r="BO23" s="384"/>
      <c r="BP23" s="384"/>
      <c r="BQ23" s="384"/>
      <c r="BR23" s="384"/>
      <c r="BS23" s="384"/>
      <c r="BT23" s="384"/>
      <c r="BU23" s="385"/>
      <c r="BV23" s="383">
        <v>3203694</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148</v>
      </c>
      <c r="F24" s="357"/>
      <c r="G24" s="357"/>
      <c r="H24" s="357"/>
      <c r="I24" s="357"/>
      <c r="J24" s="357"/>
      <c r="K24" s="358"/>
      <c r="L24" s="359">
        <v>1</v>
      </c>
      <c r="M24" s="360"/>
      <c r="N24" s="360"/>
      <c r="O24" s="360"/>
      <c r="P24" s="361"/>
      <c r="Q24" s="359">
        <v>3800</v>
      </c>
      <c r="R24" s="360"/>
      <c r="S24" s="360"/>
      <c r="T24" s="360"/>
      <c r="U24" s="360"/>
      <c r="V24" s="361"/>
      <c r="W24" s="425"/>
      <c r="X24" s="416"/>
      <c r="Y24" s="417"/>
      <c r="Z24" s="356" t="s">
        <v>149</v>
      </c>
      <c r="AA24" s="357"/>
      <c r="AB24" s="357"/>
      <c r="AC24" s="357"/>
      <c r="AD24" s="357"/>
      <c r="AE24" s="357"/>
      <c r="AF24" s="357"/>
      <c r="AG24" s="358"/>
      <c r="AH24" s="359">
        <v>86</v>
      </c>
      <c r="AI24" s="360"/>
      <c r="AJ24" s="360"/>
      <c r="AK24" s="360"/>
      <c r="AL24" s="361"/>
      <c r="AM24" s="359">
        <v>250690</v>
      </c>
      <c r="AN24" s="360"/>
      <c r="AO24" s="360"/>
      <c r="AP24" s="360"/>
      <c r="AQ24" s="360"/>
      <c r="AR24" s="361"/>
      <c r="AS24" s="359">
        <v>2915</v>
      </c>
      <c r="AT24" s="360"/>
      <c r="AU24" s="360"/>
      <c r="AV24" s="360"/>
      <c r="AW24" s="360"/>
      <c r="AX24" s="362"/>
      <c r="AY24" s="350" t="s">
        <v>150</v>
      </c>
      <c r="AZ24" s="351"/>
      <c r="BA24" s="351"/>
      <c r="BB24" s="351"/>
      <c r="BC24" s="351"/>
      <c r="BD24" s="351"/>
      <c r="BE24" s="351"/>
      <c r="BF24" s="351"/>
      <c r="BG24" s="351"/>
      <c r="BH24" s="351"/>
      <c r="BI24" s="351"/>
      <c r="BJ24" s="351"/>
      <c r="BK24" s="351"/>
      <c r="BL24" s="351"/>
      <c r="BM24" s="352"/>
      <c r="BN24" s="383">
        <v>2637600</v>
      </c>
      <c r="BO24" s="384"/>
      <c r="BP24" s="384"/>
      <c r="BQ24" s="384"/>
      <c r="BR24" s="384"/>
      <c r="BS24" s="384"/>
      <c r="BT24" s="384"/>
      <c r="BU24" s="385"/>
      <c r="BV24" s="383">
        <v>2731885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151</v>
      </c>
      <c r="F25" s="357"/>
      <c r="G25" s="357"/>
      <c r="H25" s="357"/>
      <c r="I25" s="357"/>
      <c r="J25" s="357"/>
      <c r="K25" s="358"/>
      <c r="L25" s="359">
        <v>1</v>
      </c>
      <c r="M25" s="360"/>
      <c r="N25" s="360"/>
      <c r="O25" s="360"/>
      <c r="P25" s="361"/>
      <c r="Q25" s="359">
        <v>4263</v>
      </c>
      <c r="R25" s="360"/>
      <c r="S25" s="360"/>
      <c r="T25" s="360"/>
      <c r="U25" s="360"/>
      <c r="V25" s="361"/>
      <c r="W25" s="425"/>
      <c r="X25" s="416"/>
      <c r="Y25" s="417"/>
      <c r="Z25" s="356" t="s">
        <v>152</v>
      </c>
      <c r="AA25" s="357"/>
      <c r="AB25" s="357"/>
      <c r="AC25" s="357"/>
      <c r="AD25" s="357"/>
      <c r="AE25" s="357"/>
      <c r="AF25" s="357"/>
      <c r="AG25" s="358"/>
      <c r="AH25" s="359" t="s">
        <v>116</v>
      </c>
      <c r="AI25" s="360"/>
      <c r="AJ25" s="360"/>
      <c r="AK25" s="360"/>
      <c r="AL25" s="361"/>
      <c r="AM25" s="359" t="s">
        <v>116</v>
      </c>
      <c r="AN25" s="360"/>
      <c r="AO25" s="360"/>
      <c r="AP25" s="360"/>
      <c r="AQ25" s="360"/>
      <c r="AR25" s="361"/>
      <c r="AS25" s="359" t="s">
        <v>116</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47180</v>
      </c>
      <c r="BO25" s="379"/>
      <c r="BP25" s="379"/>
      <c r="BQ25" s="379"/>
      <c r="BR25" s="379"/>
      <c r="BS25" s="379"/>
      <c r="BT25" s="379"/>
      <c r="BU25" s="380"/>
      <c r="BV25" s="378">
        <v>18408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154</v>
      </c>
      <c r="F26" s="357"/>
      <c r="G26" s="357"/>
      <c r="H26" s="357"/>
      <c r="I26" s="357"/>
      <c r="J26" s="357"/>
      <c r="K26" s="358"/>
      <c r="L26" s="359">
        <v>1</v>
      </c>
      <c r="M26" s="360"/>
      <c r="N26" s="360"/>
      <c r="O26" s="360"/>
      <c r="P26" s="361"/>
      <c r="Q26" s="359">
        <v>5420</v>
      </c>
      <c r="R26" s="360"/>
      <c r="S26" s="360"/>
      <c r="T26" s="360"/>
      <c r="U26" s="360"/>
      <c r="V26" s="361"/>
      <c r="W26" s="425"/>
      <c r="X26" s="416"/>
      <c r="Y26" s="417"/>
      <c r="Z26" s="356" t="s">
        <v>155</v>
      </c>
      <c r="AA26" s="438"/>
      <c r="AB26" s="438"/>
      <c r="AC26" s="438"/>
      <c r="AD26" s="438"/>
      <c r="AE26" s="438"/>
      <c r="AF26" s="438"/>
      <c r="AG26" s="439"/>
      <c r="AH26" s="359">
        <v>3</v>
      </c>
      <c r="AI26" s="360"/>
      <c r="AJ26" s="360"/>
      <c r="AK26" s="360"/>
      <c r="AL26" s="361"/>
      <c r="AM26" s="359">
        <v>8643</v>
      </c>
      <c r="AN26" s="360"/>
      <c r="AO26" s="360"/>
      <c r="AP26" s="360"/>
      <c r="AQ26" s="360"/>
      <c r="AR26" s="361"/>
      <c r="AS26" s="359">
        <v>2881</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t="s">
        <v>116</v>
      </c>
      <c r="BO26" s="384"/>
      <c r="BP26" s="384"/>
      <c r="BQ26" s="384"/>
      <c r="BR26" s="384"/>
      <c r="BS26" s="384"/>
      <c r="BT26" s="384"/>
      <c r="BU26" s="385"/>
      <c r="BV26" s="383" t="s">
        <v>116</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157</v>
      </c>
      <c r="F27" s="357"/>
      <c r="G27" s="357"/>
      <c r="H27" s="357"/>
      <c r="I27" s="357"/>
      <c r="J27" s="357"/>
      <c r="K27" s="358"/>
      <c r="L27" s="359">
        <v>1</v>
      </c>
      <c r="M27" s="360"/>
      <c r="N27" s="360"/>
      <c r="O27" s="360"/>
      <c r="P27" s="361"/>
      <c r="Q27" s="359">
        <v>2700</v>
      </c>
      <c r="R27" s="360"/>
      <c r="S27" s="360"/>
      <c r="T27" s="360"/>
      <c r="U27" s="360"/>
      <c r="V27" s="361"/>
      <c r="W27" s="425"/>
      <c r="X27" s="416"/>
      <c r="Y27" s="417"/>
      <c r="Z27" s="356" t="s">
        <v>158</v>
      </c>
      <c r="AA27" s="357"/>
      <c r="AB27" s="357"/>
      <c r="AC27" s="357"/>
      <c r="AD27" s="357"/>
      <c r="AE27" s="357"/>
      <c r="AF27" s="357"/>
      <c r="AG27" s="358"/>
      <c r="AH27" s="359" t="s">
        <v>116</v>
      </c>
      <c r="AI27" s="360"/>
      <c r="AJ27" s="360"/>
      <c r="AK27" s="360"/>
      <c r="AL27" s="361"/>
      <c r="AM27" s="359" t="s">
        <v>116</v>
      </c>
      <c r="AN27" s="360"/>
      <c r="AO27" s="360"/>
      <c r="AP27" s="360"/>
      <c r="AQ27" s="360"/>
      <c r="AR27" s="361"/>
      <c r="AS27" s="359" t="s">
        <v>116</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v>25000</v>
      </c>
      <c r="BO27" s="387"/>
      <c r="BP27" s="387"/>
      <c r="BQ27" s="387"/>
      <c r="BR27" s="387"/>
      <c r="BS27" s="387"/>
      <c r="BT27" s="387"/>
      <c r="BU27" s="388"/>
      <c r="BV27" s="386">
        <v>25000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160</v>
      </c>
      <c r="F28" s="357"/>
      <c r="G28" s="357"/>
      <c r="H28" s="357"/>
      <c r="I28" s="357"/>
      <c r="J28" s="357"/>
      <c r="K28" s="358"/>
      <c r="L28" s="359">
        <v>1</v>
      </c>
      <c r="M28" s="360"/>
      <c r="N28" s="360"/>
      <c r="O28" s="360"/>
      <c r="P28" s="361"/>
      <c r="Q28" s="359">
        <v>2260</v>
      </c>
      <c r="R28" s="360"/>
      <c r="S28" s="360"/>
      <c r="T28" s="360"/>
      <c r="U28" s="360"/>
      <c r="V28" s="361"/>
      <c r="W28" s="425"/>
      <c r="X28" s="416"/>
      <c r="Y28" s="417"/>
      <c r="Z28" s="356" t="s">
        <v>161</v>
      </c>
      <c r="AA28" s="357"/>
      <c r="AB28" s="357"/>
      <c r="AC28" s="357"/>
      <c r="AD28" s="357"/>
      <c r="AE28" s="357"/>
      <c r="AF28" s="357"/>
      <c r="AG28" s="358"/>
      <c r="AH28" s="359" t="s">
        <v>116</v>
      </c>
      <c r="AI28" s="360"/>
      <c r="AJ28" s="360"/>
      <c r="AK28" s="360"/>
      <c r="AL28" s="361"/>
      <c r="AM28" s="359" t="s">
        <v>116</v>
      </c>
      <c r="AN28" s="360"/>
      <c r="AO28" s="360"/>
      <c r="AP28" s="360"/>
      <c r="AQ28" s="360"/>
      <c r="AR28" s="361"/>
      <c r="AS28" s="359" t="s">
        <v>116</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365203</v>
      </c>
      <c r="BO28" s="379"/>
      <c r="BP28" s="379"/>
      <c r="BQ28" s="379"/>
      <c r="BR28" s="379"/>
      <c r="BS28" s="379"/>
      <c r="BT28" s="379"/>
      <c r="BU28" s="380"/>
      <c r="BV28" s="378">
        <v>365053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164</v>
      </c>
      <c r="F29" s="357"/>
      <c r="G29" s="357"/>
      <c r="H29" s="357"/>
      <c r="I29" s="357"/>
      <c r="J29" s="357"/>
      <c r="K29" s="358"/>
      <c r="L29" s="359">
        <v>10</v>
      </c>
      <c r="M29" s="360"/>
      <c r="N29" s="360"/>
      <c r="O29" s="360"/>
      <c r="P29" s="361"/>
      <c r="Q29" s="359">
        <v>2150</v>
      </c>
      <c r="R29" s="360"/>
      <c r="S29" s="360"/>
      <c r="T29" s="360"/>
      <c r="U29" s="360"/>
      <c r="V29" s="361"/>
      <c r="W29" s="426"/>
      <c r="X29" s="427"/>
      <c r="Y29" s="428"/>
      <c r="Z29" s="356" t="s">
        <v>165</v>
      </c>
      <c r="AA29" s="357"/>
      <c r="AB29" s="357"/>
      <c r="AC29" s="357"/>
      <c r="AD29" s="357"/>
      <c r="AE29" s="357"/>
      <c r="AF29" s="357"/>
      <c r="AG29" s="358"/>
      <c r="AH29" s="359">
        <v>86</v>
      </c>
      <c r="AI29" s="360"/>
      <c r="AJ29" s="360"/>
      <c r="AK29" s="360"/>
      <c r="AL29" s="361"/>
      <c r="AM29" s="359">
        <v>250690</v>
      </c>
      <c r="AN29" s="360"/>
      <c r="AO29" s="360"/>
      <c r="AP29" s="360"/>
      <c r="AQ29" s="360"/>
      <c r="AR29" s="361"/>
      <c r="AS29" s="359">
        <v>2915</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51075</v>
      </c>
      <c r="BO29" s="384"/>
      <c r="BP29" s="384"/>
      <c r="BQ29" s="384"/>
      <c r="BR29" s="384"/>
      <c r="BS29" s="384"/>
      <c r="BT29" s="384"/>
      <c r="BU29" s="385"/>
      <c r="BV29" s="383">
        <v>51062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94.4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570540</v>
      </c>
      <c r="BO30" s="387"/>
      <c r="BP30" s="387"/>
      <c r="BQ30" s="387"/>
      <c r="BR30" s="387"/>
      <c r="BS30" s="387"/>
      <c r="BT30" s="387"/>
      <c r="BU30" s="388"/>
      <c r="BV30" s="386">
        <v>476118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千葉県市町村総合事務組合（一般会計）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千葉県市町村総合事務組合（千葉県自治会館管理運営特別会計）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千葉県市町村総合事務組合（千葉県自治研修センター特別会計）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千葉県市町村総合事務組合（千葉県市町村交通災害共済特別会計）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千葉県後期高齢者医療広域連合（一般会計）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千葉県後期高齢者医療広域連合（後期高齢者医療特別会計）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12</v>
      </c>
      <c r="BX40" s="343"/>
      <c r="BY40" s="342" t="str">
        <f>IF('各会計、関係団体の財政状況及び健全化判断比率'!B74="","",'各会計、関係団体の財政状況及び健全化判断比率'!B74)</f>
        <v>国保国吉病院</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13</v>
      </c>
      <c r="BX41" s="343"/>
      <c r="BY41" s="342" t="str">
        <f>IF('各会計、関係団体の財政状況及び健全化判断比率'!B75="","",'各会計、関係団体の財政状況及び健全化判断比率'!B75)</f>
        <v>夷隅環境衛生組合（一般会計）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14</v>
      </c>
      <c r="BX42" s="343"/>
      <c r="BY42" s="342" t="str">
        <f>IF('各会計、関係団体の財政状況及び健全化判断比率'!B76="","",'各会計、関係団体の財政状況及び健全化判断比率'!B76)</f>
        <v>夷隅郡市広域市町村圏事務組合（一般会計）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15</v>
      </c>
      <c r="BX43" s="343"/>
      <c r="BY43" s="342" t="str">
        <f>IF('各会計、関係団体の財政状況及び健全化判断比率'!B77="","",'各会計、関係団体の財政状況及び健全化判断比率'!B77)</f>
        <v>夷隅郡市広域市町村圏事務組合（外房線複線化事業特別会計）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186</v>
      </c>
    </row>
    <row r="50" spans="5:5" x14ac:dyDescent="0.15">
      <c r="E50" s="139" t="s">
        <v>187</v>
      </c>
    </row>
    <row r="51" spans="5:5" x14ac:dyDescent="0.15">
      <c r="E51" s="139" t="s">
        <v>188</v>
      </c>
    </row>
    <row r="52" spans="5:5" x14ac:dyDescent="0.15">
      <c r="E52" s="139" t="s">
        <v>189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203</v>
      </c>
      <c r="C5" s="674"/>
      <c r="D5" s="674"/>
      <c r="E5" s="674"/>
      <c r="F5" s="674"/>
      <c r="G5" s="674"/>
      <c r="H5" s="674"/>
      <c r="I5" s="674"/>
      <c r="J5" s="674"/>
      <c r="K5" s="674"/>
      <c r="L5" s="674"/>
      <c r="M5" s="674"/>
      <c r="N5" s="674"/>
      <c r="O5" s="674"/>
      <c r="P5" s="674"/>
      <c r="Q5" s="675"/>
      <c r="R5" s="638">
        <v>884218</v>
      </c>
      <c r="S5" s="639"/>
      <c r="T5" s="639"/>
      <c r="U5" s="639"/>
      <c r="V5" s="639"/>
      <c r="W5" s="639"/>
      <c r="X5" s="639"/>
      <c r="Y5" s="686"/>
      <c r="Z5" s="699">
        <v>24</v>
      </c>
      <c r="AA5" s="699"/>
      <c r="AB5" s="699"/>
      <c r="AC5" s="699"/>
      <c r="AD5" s="700">
        <v>884218</v>
      </c>
      <c r="AE5" s="700"/>
      <c r="AF5" s="700"/>
      <c r="AG5" s="700"/>
      <c r="AH5" s="700"/>
      <c r="AI5" s="700"/>
      <c r="AJ5" s="700"/>
      <c r="AK5" s="700"/>
      <c r="AL5" s="687">
        <v>38.6</v>
      </c>
      <c r="AM5" s="656"/>
      <c r="AN5" s="656"/>
      <c r="AO5" s="688"/>
      <c r="AP5" s="673" t="s">
        <v>204</v>
      </c>
      <c r="AQ5" s="674"/>
      <c r="AR5" s="674"/>
      <c r="AS5" s="674"/>
      <c r="AT5" s="674"/>
      <c r="AU5" s="674"/>
      <c r="AV5" s="674"/>
      <c r="AW5" s="674"/>
      <c r="AX5" s="674"/>
      <c r="AY5" s="674"/>
      <c r="AZ5" s="674"/>
      <c r="BA5" s="674"/>
      <c r="BB5" s="674"/>
      <c r="BC5" s="674"/>
      <c r="BD5" s="674"/>
      <c r="BE5" s="674"/>
      <c r="BF5" s="675"/>
      <c r="BG5" s="588">
        <v>883082</v>
      </c>
      <c r="BH5" s="589"/>
      <c r="BI5" s="589"/>
      <c r="BJ5" s="589"/>
      <c r="BK5" s="589"/>
      <c r="BL5" s="589"/>
      <c r="BM5" s="589"/>
      <c r="BN5" s="590"/>
      <c r="BO5" s="641">
        <v>99.9</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x14ac:dyDescent="0.15">
      <c r="B6" s="585" t="s">
        <v>209</v>
      </c>
      <c r="C6" s="586"/>
      <c r="D6" s="586"/>
      <c r="E6" s="586"/>
      <c r="F6" s="586"/>
      <c r="G6" s="586"/>
      <c r="H6" s="586"/>
      <c r="I6" s="586"/>
      <c r="J6" s="586"/>
      <c r="K6" s="586"/>
      <c r="L6" s="586"/>
      <c r="M6" s="586"/>
      <c r="N6" s="586"/>
      <c r="O6" s="586"/>
      <c r="P6" s="586"/>
      <c r="Q6" s="587"/>
      <c r="R6" s="588">
        <v>39663</v>
      </c>
      <c r="S6" s="589"/>
      <c r="T6" s="589"/>
      <c r="U6" s="589"/>
      <c r="V6" s="589"/>
      <c r="W6" s="589"/>
      <c r="X6" s="589"/>
      <c r="Y6" s="590"/>
      <c r="Z6" s="641">
        <v>1.1000000000000001</v>
      </c>
      <c r="AA6" s="641"/>
      <c r="AB6" s="641"/>
      <c r="AC6" s="641"/>
      <c r="AD6" s="642">
        <v>39663</v>
      </c>
      <c r="AE6" s="642"/>
      <c r="AF6" s="642"/>
      <c r="AG6" s="642"/>
      <c r="AH6" s="642"/>
      <c r="AI6" s="642"/>
      <c r="AJ6" s="642"/>
      <c r="AK6" s="642"/>
      <c r="AL6" s="611">
        <v>1.7</v>
      </c>
      <c r="AM6" s="643"/>
      <c r="AN6" s="643"/>
      <c r="AO6" s="644"/>
      <c r="AP6" s="585" t="s">
        <v>210</v>
      </c>
      <c r="AQ6" s="586"/>
      <c r="AR6" s="586"/>
      <c r="AS6" s="586"/>
      <c r="AT6" s="586"/>
      <c r="AU6" s="586"/>
      <c r="AV6" s="586"/>
      <c r="AW6" s="586"/>
      <c r="AX6" s="586"/>
      <c r="AY6" s="586"/>
      <c r="AZ6" s="586"/>
      <c r="BA6" s="586"/>
      <c r="BB6" s="586"/>
      <c r="BC6" s="586"/>
      <c r="BD6" s="586"/>
      <c r="BE6" s="586"/>
      <c r="BF6" s="587"/>
      <c r="BG6" s="588">
        <v>883082</v>
      </c>
      <c r="BH6" s="589"/>
      <c r="BI6" s="589"/>
      <c r="BJ6" s="589"/>
      <c r="BK6" s="589"/>
      <c r="BL6" s="589"/>
      <c r="BM6" s="589"/>
      <c r="BN6" s="590"/>
      <c r="BO6" s="641">
        <v>99.9</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74750</v>
      </c>
      <c r="CS6" s="589"/>
      <c r="CT6" s="589"/>
      <c r="CU6" s="589"/>
      <c r="CV6" s="589"/>
      <c r="CW6" s="589"/>
      <c r="CX6" s="589"/>
      <c r="CY6" s="590"/>
      <c r="CZ6" s="641">
        <v>2.2000000000000002</v>
      </c>
      <c r="DA6" s="641"/>
      <c r="DB6" s="641"/>
      <c r="DC6" s="641"/>
      <c r="DD6" s="594" t="s">
        <v>205</v>
      </c>
      <c r="DE6" s="589"/>
      <c r="DF6" s="589"/>
      <c r="DG6" s="589"/>
      <c r="DH6" s="589"/>
      <c r="DI6" s="589"/>
      <c r="DJ6" s="589"/>
      <c r="DK6" s="589"/>
      <c r="DL6" s="589"/>
      <c r="DM6" s="589"/>
      <c r="DN6" s="589"/>
      <c r="DO6" s="589"/>
      <c r="DP6" s="590"/>
      <c r="DQ6" s="594">
        <v>74750</v>
      </c>
      <c r="DR6" s="589"/>
      <c r="DS6" s="589"/>
      <c r="DT6" s="589"/>
      <c r="DU6" s="589"/>
      <c r="DV6" s="589"/>
      <c r="DW6" s="589"/>
      <c r="DX6" s="589"/>
      <c r="DY6" s="589"/>
      <c r="DZ6" s="589"/>
      <c r="EA6" s="589"/>
      <c r="EB6" s="589"/>
      <c r="EC6" s="624"/>
    </row>
    <row r="7" spans="2:143" ht="11.25" customHeight="1" x14ac:dyDescent="0.15">
      <c r="B7" s="585" t="s">
        <v>212</v>
      </c>
      <c r="C7" s="586"/>
      <c r="D7" s="586"/>
      <c r="E7" s="586"/>
      <c r="F7" s="586"/>
      <c r="G7" s="586"/>
      <c r="H7" s="586"/>
      <c r="I7" s="586"/>
      <c r="J7" s="586"/>
      <c r="K7" s="586"/>
      <c r="L7" s="586"/>
      <c r="M7" s="586"/>
      <c r="N7" s="586"/>
      <c r="O7" s="586"/>
      <c r="P7" s="586"/>
      <c r="Q7" s="587"/>
      <c r="R7" s="588">
        <v>1261</v>
      </c>
      <c r="S7" s="589"/>
      <c r="T7" s="589"/>
      <c r="U7" s="589"/>
      <c r="V7" s="589"/>
      <c r="W7" s="589"/>
      <c r="X7" s="589"/>
      <c r="Y7" s="590"/>
      <c r="Z7" s="641">
        <v>0</v>
      </c>
      <c r="AA7" s="641"/>
      <c r="AB7" s="641"/>
      <c r="AC7" s="641"/>
      <c r="AD7" s="642">
        <v>1261</v>
      </c>
      <c r="AE7" s="642"/>
      <c r="AF7" s="642"/>
      <c r="AG7" s="642"/>
      <c r="AH7" s="642"/>
      <c r="AI7" s="642"/>
      <c r="AJ7" s="642"/>
      <c r="AK7" s="642"/>
      <c r="AL7" s="611">
        <v>0.1</v>
      </c>
      <c r="AM7" s="643"/>
      <c r="AN7" s="643"/>
      <c r="AO7" s="644"/>
      <c r="AP7" s="585" t="s">
        <v>213</v>
      </c>
      <c r="AQ7" s="586"/>
      <c r="AR7" s="586"/>
      <c r="AS7" s="586"/>
      <c r="AT7" s="586"/>
      <c r="AU7" s="586"/>
      <c r="AV7" s="586"/>
      <c r="AW7" s="586"/>
      <c r="AX7" s="586"/>
      <c r="AY7" s="586"/>
      <c r="AZ7" s="586"/>
      <c r="BA7" s="586"/>
      <c r="BB7" s="586"/>
      <c r="BC7" s="586"/>
      <c r="BD7" s="586"/>
      <c r="BE7" s="586"/>
      <c r="BF7" s="587"/>
      <c r="BG7" s="588">
        <v>317514</v>
      </c>
      <c r="BH7" s="589"/>
      <c r="BI7" s="589"/>
      <c r="BJ7" s="589"/>
      <c r="BK7" s="589"/>
      <c r="BL7" s="589"/>
      <c r="BM7" s="589"/>
      <c r="BN7" s="590"/>
      <c r="BO7" s="641">
        <v>35.9</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760042</v>
      </c>
      <c r="CS7" s="589"/>
      <c r="CT7" s="589"/>
      <c r="CU7" s="589"/>
      <c r="CV7" s="589"/>
      <c r="CW7" s="589"/>
      <c r="CX7" s="589"/>
      <c r="CY7" s="590"/>
      <c r="CZ7" s="641">
        <v>22.1</v>
      </c>
      <c r="DA7" s="641"/>
      <c r="DB7" s="641"/>
      <c r="DC7" s="641"/>
      <c r="DD7" s="594">
        <v>2965</v>
      </c>
      <c r="DE7" s="589"/>
      <c r="DF7" s="589"/>
      <c r="DG7" s="589"/>
      <c r="DH7" s="589"/>
      <c r="DI7" s="589"/>
      <c r="DJ7" s="589"/>
      <c r="DK7" s="589"/>
      <c r="DL7" s="589"/>
      <c r="DM7" s="589"/>
      <c r="DN7" s="589"/>
      <c r="DO7" s="589"/>
      <c r="DP7" s="590"/>
      <c r="DQ7" s="594">
        <v>620326</v>
      </c>
      <c r="DR7" s="589"/>
      <c r="DS7" s="589"/>
      <c r="DT7" s="589"/>
      <c r="DU7" s="589"/>
      <c r="DV7" s="589"/>
      <c r="DW7" s="589"/>
      <c r="DX7" s="589"/>
      <c r="DY7" s="589"/>
      <c r="DZ7" s="589"/>
      <c r="EA7" s="589"/>
      <c r="EB7" s="589"/>
      <c r="EC7" s="624"/>
    </row>
    <row r="8" spans="2:143" ht="11.25" customHeight="1" x14ac:dyDescent="0.15">
      <c r="B8" s="585" t="s">
        <v>215</v>
      </c>
      <c r="C8" s="586"/>
      <c r="D8" s="586"/>
      <c r="E8" s="586"/>
      <c r="F8" s="586"/>
      <c r="G8" s="586"/>
      <c r="H8" s="586"/>
      <c r="I8" s="586"/>
      <c r="J8" s="586"/>
      <c r="K8" s="586"/>
      <c r="L8" s="586"/>
      <c r="M8" s="586"/>
      <c r="N8" s="586"/>
      <c r="O8" s="586"/>
      <c r="P8" s="586"/>
      <c r="Q8" s="587"/>
      <c r="R8" s="588">
        <v>4600</v>
      </c>
      <c r="S8" s="589"/>
      <c r="T8" s="589"/>
      <c r="U8" s="589"/>
      <c r="V8" s="589"/>
      <c r="W8" s="589"/>
      <c r="X8" s="589"/>
      <c r="Y8" s="590"/>
      <c r="Z8" s="641">
        <v>0.1</v>
      </c>
      <c r="AA8" s="641"/>
      <c r="AB8" s="641"/>
      <c r="AC8" s="641"/>
      <c r="AD8" s="642">
        <v>4600</v>
      </c>
      <c r="AE8" s="642"/>
      <c r="AF8" s="642"/>
      <c r="AG8" s="642"/>
      <c r="AH8" s="642"/>
      <c r="AI8" s="642"/>
      <c r="AJ8" s="642"/>
      <c r="AK8" s="642"/>
      <c r="AL8" s="611">
        <v>0.2</v>
      </c>
      <c r="AM8" s="643"/>
      <c r="AN8" s="643"/>
      <c r="AO8" s="644"/>
      <c r="AP8" s="585" t="s">
        <v>216</v>
      </c>
      <c r="AQ8" s="586"/>
      <c r="AR8" s="586"/>
      <c r="AS8" s="586"/>
      <c r="AT8" s="586"/>
      <c r="AU8" s="586"/>
      <c r="AV8" s="586"/>
      <c r="AW8" s="586"/>
      <c r="AX8" s="586"/>
      <c r="AY8" s="586"/>
      <c r="AZ8" s="586"/>
      <c r="BA8" s="586"/>
      <c r="BB8" s="586"/>
      <c r="BC8" s="586"/>
      <c r="BD8" s="586"/>
      <c r="BE8" s="586"/>
      <c r="BF8" s="587"/>
      <c r="BG8" s="588">
        <v>18574</v>
      </c>
      <c r="BH8" s="589"/>
      <c r="BI8" s="589"/>
      <c r="BJ8" s="589"/>
      <c r="BK8" s="589"/>
      <c r="BL8" s="589"/>
      <c r="BM8" s="589"/>
      <c r="BN8" s="590"/>
      <c r="BO8" s="641">
        <v>2.1</v>
      </c>
      <c r="BP8" s="641"/>
      <c r="BQ8" s="641"/>
      <c r="BR8" s="641"/>
      <c r="BS8" s="594" t="s">
        <v>107</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925940</v>
      </c>
      <c r="CS8" s="589"/>
      <c r="CT8" s="589"/>
      <c r="CU8" s="589"/>
      <c r="CV8" s="589"/>
      <c r="CW8" s="589"/>
      <c r="CX8" s="589"/>
      <c r="CY8" s="590"/>
      <c r="CZ8" s="641">
        <v>27</v>
      </c>
      <c r="DA8" s="641"/>
      <c r="DB8" s="641"/>
      <c r="DC8" s="641"/>
      <c r="DD8" s="594">
        <v>35946</v>
      </c>
      <c r="DE8" s="589"/>
      <c r="DF8" s="589"/>
      <c r="DG8" s="589"/>
      <c r="DH8" s="589"/>
      <c r="DI8" s="589"/>
      <c r="DJ8" s="589"/>
      <c r="DK8" s="589"/>
      <c r="DL8" s="589"/>
      <c r="DM8" s="589"/>
      <c r="DN8" s="589"/>
      <c r="DO8" s="589"/>
      <c r="DP8" s="590"/>
      <c r="DQ8" s="594">
        <v>599124</v>
      </c>
      <c r="DR8" s="589"/>
      <c r="DS8" s="589"/>
      <c r="DT8" s="589"/>
      <c r="DU8" s="589"/>
      <c r="DV8" s="589"/>
      <c r="DW8" s="589"/>
      <c r="DX8" s="589"/>
      <c r="DY8" s="589"/>
      <c r="DZ8" s="589"/>
      <c r="EA8" s="589"/>
      <c r="EB8" s="589"/>
      <c r="EC8" s="624"/>
    </row>
    <row r="9" spans="2:143" ht="11.25" customHeight="1" x14ac:dyDescent="0.15">
      <c r="B9" s="585" t="s">
        <v>218</v>
      </c>
      <c r="C9" s="586"/>
      <c r="D9" s="586"/>
      <c r="E9" s="586"/>
      <c r="F9" s="586"/>
      <c r="G9" s="586"/>
      <c r="H9" s="586"/>
      <c r="I9" s="586"/>
      <c r="J9" s="586"/>
      <c r="K9" s="586"/>
      <c r="L9" s="586"/>
      <c r="M9" s="586"/>
      <c r="N9" s="586"/>
      <c r="O9" s="586"/>
      <c r="P9" s="586"/>
      <c r="Q9" s="587"/>
      <c r="R9" s="588">
        <v>4811</v>
      </c>
      <c r="S9" s="589"/>
      <c r="T9" s="589"/>
      <c r="U9" s="589"/>
      <c r="V9" s="589"/>
      <c r="W9" s="589"/>
      <c r="X9" s="589"/>
      <c r="Y9" s="590"/>
      <c r="Z9" s="641">
        <v>0.1</v>
      </c>
      <c r="AA9" s="641"/>
      <c r="AB9" s="641"/>
      <c r="AC9" s="641"/>
      <c r="AD9" s="642">
        <v>4811</v>
      </c>
      <c r="AE9" s="642"/>
      <c r="AF9" s="642"/>
      <c r="AG9" s="642"/>
      <c r="AH9" s="642"/>
      <c r="AI9" s="642"/>
      <c r="AJ9" s="642"/>
      <c r="AK9" s="642"/>
      <c r="AL9" s="611">
        <v>0.2</v>
      </c>
      <c r="AM9" s="643"/>
      <c r="AN9" s="643"/>
      <c r="AO9" s="644"/>
      <c r="AP9" s="585" t="s">
        <v>219</v>
      </c>
      <c r="AQ9" s="586"/>
      <c r="AR9" s="586"/>
      <c r="AS9" s="586"/>
      <c r="AT9" s="586"/>
      <c r="AU9" s="586"/>
      <c r="AV9" s="586"/>
      <c r="AW9" s="586"/>
      <c r="AX9" s="586"/>
      <c r="AY9" s="586"/>
      <c r="AZ9" s="586"/>
      <c r="BA9" s="586"/>
      <c r="BB9" s="586"/>
      <c r="BC9" s="586"/>
      <c r="BD9" s="586"/>
      <c r="BE9" s="586"/>
      <c r="BF9" s="587"/>
      <c r="BG9" s="588">
        <v>262981</v>
      </c>
      <c r="BH9" s="589"/>
      <c r="BI9" s="589"/>
      <c r="BJ9" s="589"/>
      <c r="BK9" s="589"/>
      <c r="BL9" s="589"/>
      <c r="BM9" s="589"/>
      <c r="BN9" s="590"/>
      <c r="BO9" s="641">
        <v>29.7</v>
      </c>
      <c r="BP9" s="641"/>
      <c r="BQ9" s="641"/>
      <c r="BR9" s="641"/>
      <c r="BS9" s="594" t="s">
        <v>107</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503168</v>
      </c>
      <c r="CS9" s="589"/>
      <c r="CT9" s="589"/>
      <c r="CU9" s="589"/>
      <c r="CV9" s="589"/>
      <c r="CW9" s="589"/>
      <c r="CX9" s="589"/>
      <c r="CY9" s="590"/>
      <c r="CZ9" s="641">
        <v>14.7</v>
      </c>
      <c r="DA9" s="641"/>
      <c r="DB9" s="641"/>
      <c r="DC9" s="641"/>
      <c r="DD9" s="594">
        <v>49786</v>
      </c>
      <c r="DE9" s="589"/>
      <c r="DF9" s="589"/>
      <c r="DG9" s="589"/>
      <c r="DH9" s="589"/>
      <c r="DI9" s="589"/>
      <c r="DJ9" s="589"/>
      <c r="DK9" s="589"/>
      <c r="DL9" s="589"/>
      <c r="DM9" s="589"/>
      <c r="DN9" s="589"/>
      <c r="DO9" s="589"/>
      <c r="DP9" s="590"/>
      <c r="DQ9" s="594">
        <v>275152</v>
      </c>
      <c r="DR9" s="589"/>
      <c r="DS9" s="589"/>
      <c r="DT9" s="589"/>
      <c r="DU9" s="589"/>
      <c r="DV9" s="589"/>
      <c r="DW9" s="589"/>
      <c r="DX9" s="589"/>
      <c r="DY9" s="589"/>
      <c r="DZ9" s="589"/>
      <c r="EA9" s="589"/>
      <c r="EB9" s="589"/>
      <c r="EC9" s="624"/>
    </row>
    <row r="10" spans="2:143" ht="11.25" customHeight="1" x14ac:dyDescent="0.15">
      <c r="B10" s="585" t="s">
        <v>221</v>
      </c>
      <c r="C10" s="586"/>
      <c r="D10" s="586"/>
      <c r="E10" s="586"/>
      <c r="F10" s="586"/>
      <c r="G10" s="586"/>
      <c r="H10" s="586"/>
      <c r="I10" s="586"/>
      <c r="J10" s="586"/>
      <c r="K10" s="586"/>
      <c r="L10" s="586"/>
      <c r="M10" s="586"/>
      <c r="N10" s="586"/>
      <c r="O10" s="586"/>
      <c r="P10" s="586"/>
      <c r="Q10" s="587"/>
      <c r="R10" s="588">
        <v>125766</v>
      </c>
      <c r="S10" s="589"/>
      <c r="T10" s="589"/>
      <c r="U10" s="589"/>
      <c r="V10" s="589"/>
      <c r="W10" s="589"/>
      <c r="X10" s="589"/>
      <c r="Y10" s="590"/>
      <c r="Z10" s="641">
        <v>3.4</v>
      </c>
      <c r="AA10" s="641"/>
      <c r="AB10" s="641"/>
      <c r="AC10" s="641"/>
      <c r="AD10" s="642">
        <v>125766</v>
      </c>
      <c r="AE10" s="642"/>
      <c r="AF10" s="642"/>
      <c r="AG10" s="642"/>
      <c r="AH10" s="642"/>
      <c r="AI10" s="642"/>
      <c r="AJ10" s="642"/>
      <c r="AK10" s="642"/>
      <c r="AL10" s="611">
        <v>5.5</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v>27816</v>
      </c>
      <c r="BH10" s="589"/>
      <c r="BI10" s="589"/>
      <c r="BJ10" s="589"/>
      <c r="BK10" s="589"/>
      <c r="BL10" s="589"/>
      <c r="BM10" s="589"/>
      <c r="BN10" s="590"/>
      <c r="BO10" s="641">
        <v>3.1</v>
      </c>
      <c r="BP10" s="641"/>
      <c r="BQ10" s="641"/>
      <c r="BR10" s="641"/>
      <c r="BS10" s="594" t="s">
        <v>107</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t="s">
        <v>107</v>
      </c>
      <c r="CS10" s="589"/>
      <c r="CT10" s="589"/>
      <c r="CU10" s="589"/>
      <c r="CV10" s="589"/>
      <c r="CW10" s="589"/>
      <c r="CX10" s="589"/>
      <c r="CY10" s="590"/>
      <c r="CZ10" s="641" t="s">
        <v>107</v>
      </c>
      <c r="DA10" s="641"/>
      <c r="DB10" s="641"/>
      <c r="DC10" s="641"/>
      <c r="DD10" s="594" t="s">
        <v>107</v>
      </c>
      <c r="DE10" s="589"/>
      <c r="DF10" s="589"/>
      <c r="DG10" s="589"/>
      <c r="DH10" s="589"/>
      <c r="DI10" s="589"/>
      <c r="DJ10" s="589"/>
      <c r="DK10" s="589"/>
      <c r="DL10" s="589"/>
      <c r="DM10" s="589"/>
      <c r="DN10" s="589"/>
      <c r="DO10" s="589"/>
      <c r="DP10" s="590"/>
      <c r="DQ10" s="594" t="s">
        <v>107</v>
      </c>
      <c r="DR10" s="589"/>
      <c r="DS10" s="589"/>
      <c r="DT10" s="589"/>
      <c r="DU10" s="589"/>
      <c r="DV10" s="589"/>
      <c r="DW10" s="589"/>
      <c r="DX10" s="589"/>
      <c r="DY10" s="589"/>
      <c r="DZ10" s="589"/>
      <c r="EA10" s="589"/>
      <c r="EB10" s="589"/>
      <c r="EC10" s="624"/>
    </row>
    <row r="11" spans="2:143" ht="11.25" customHeight="1" x14ac:dyDescent="0.15">
      <c r="B11" s="585" t="s">
        <v>224</v>
      </c>
      <c r="C11" s="586"/>
      <c r="D11" s="586"/>
      <c r="E11" s="586"/>
      <c r="F11" s="586"/>
      <c r="G11" s="586"/>
      <c r="H11" s="586"/>
      <c r="I11" s="586"/>
      <c r="J11" s="586"/>
      <c r="K11" s="586"/>
      <c r="L11" s="586"/>
      <c r="M11" s="586"/>
      <c r="N11" s="586"/>
      <c r="O11" s="586"/>
      <c r="P11" s="586"/>
      <c r="Q11" s="587"/>
      <c r="R11" s="588">
        <v>21388</v>
      </c>
      <c r="S11" s="589"/>
      <c r="T11" s="589"/>
      <c r="U11" s="589"/>
      <c r="V11" s="589"/>
      <c r="W11" s="589"/>
      <c r="X11" s="589"/>
      <c r="Y11" s="590"/>
      <c r="Z11" s="641">
        <v>0.6</v>
      </c>
      <c r="AA11" s="641"/>
      <c r="AB11" s="641"/>
      <c r="AC11" s="641"/>
      <c r="AD11" s="642">
        <v>21388</v>
      </c>
      <c r="AE11" s="642"/>
      <c r="AF11" s="642"/>
      <c r="AG11" s="642"/>
      <c r="AH11" s="642"/>
      <c r="AI11" s="642"/>
      <c r="AJ11" s="642"/>
      <c r="AK11" s="642"/>
      <c r="AL11" s="611">
        <v>0.9</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v>8143</v>
      </c>
      <c r="BH11" s="589"/>
      <c r="BI11" s="589"/>
      <c r="BJ11" s="589"/>
      <c r="BK11" s="589"/>
      <c r="BL11" s="589"/>
      <c r="BM11" s="589"/>
      <c r="BN11" s="590"/>
      <c r="BO11" s="641">
        <v>0.9</v>
      </c>
      <c r="BP11" s="641"/>
      <c r="BQ11" s="641"/>
      <c r="BR11" s="641"/>
      <c r="BS11" s="594" t="s">
        <v>107</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v>119505</v>
      </c>
      <c r="CS11" s="589"/>
      <c r="CT11" s="589"/>
      <c r="CU11" s="589"/>
      <c r="CV11" s="589"/>
      <c r="CW11" s="589"/>
      <c r="CX11" s="589"/>
      <c r="CY11" s="590"/>
      <c r="CZ11" s="641">
        <v>3.5</v>
      </c>
      <c r="DA11" s="641"/>
      <c r="DB11" s="641"/>
      <c r="DC11" s="641"/>
      <c r="DD11" s="594">
        <v>68973</v>
      </c>
      <c r="DE11" s="589"/>
      <c r="DF11" s="589"/>
      <c r="DG11" s="589"/>
      <c r="DH11" s="589"/>
      <c r="DI11" s="589"/>
      <c r="DJ11" s="589"/>
      <c r="DK11" s="589"/>
      <c r="DL11" s="589"/>
      <c r="DM11" s="589"/>
      <c r="DN11" s="589"/>
      <c r="DO11" s="589"/>
      <c r="DP11" s="590"/>
      <c r="DQ11" s="594">
        <v>57246</v>
      </c>
      <c r="DR11" s="589"/>
      <c r="DS11" s="589"/>
      <c r="DT11" s="589"/>
      <c r="DU11" s="589"/>
      <c r="DV11" s="589"/>
      <c r="DW11" s="589"/>
      <c r="DX11" s="589"/>
      <c r="DY11" s="589"/>
      <c r="DZ11" s="589"/>
      <c r="EA11" s="589"/>
      <c r="EB11" s="589"/>
      <c r="EC11" s="624"/>
    </row>
    <row r="12" spans="2:143" ht="11.25" customHeight="1" x14ac:dyDescent="0.15">
      <c r="B12" s="585" t="s">
        <v>227</v>
      </c>
      <c r="C12" s="586"/>
      <c r="D12" s="586"/>
      <c r="E12" s="586"/>
      <c r="F12" s="586"/>
      <c r="G12" s="586"/>
      <c r="H12" s="586"/>
      <c r="I12" s="586"/>
      <c r="J12" s="586"/>
      <c r="K12" s="586"/>
      <c r="L12" s="586"/>
      <c r="M12" s="586"/>
      <c r="N12" s="586"/>
      <c r="O12" s="586"/>
      <c r="P12" s="586"/>
      <c r="Q12" s="587"/>
      <c r="R12" s="588" t="s">
        <v>107</v>
      </c>
      <c r="S12" s="589"/>
      <c r="T12" s="589"/>
      <c r="U12" s="589"/>
      <c r="V12" s="589"/>
      <c r="W12" s="589"/>
      <c r="X12" s="589"/>
      <c r="Y12" s="590"/>
      <c r="Z12" s="641" t="s">
        <v>107</v>
      </c>
      <c r="AA12" s="641"/>
      <c r="AB12" s="641"/>
      <c r="AC12" s="641"/>
      <c r="AD12" s="642" t="s">
        <v>107</v>
      </c>
      <c r="AE12" s="642"/>
      <c r="AF12" s="642"/>
      <c r="AG12" s="642"/>
      <c r="AH12" s="642"/>
      <c r="AI12" s="642"/>
      <c r="AJ12" s="642"/>
      <c r="AK12" s="642"/>
      <c r="AL12" s="611" t="s">
        <v>107</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v>512806</v>
      </c>
      <c r="BH12" s="589"/>
      <c r="BI12" s="589"/>
      <c r="BJ12" s="589"/>
      <c r="BK12" s="589"/>
      <c r="BL12" s="589"/>
      <c r="BM12" s="589"/>
      <c r="BN12" s="590"/>
      <c r="BO12" s="641">
        <v>58</v>
      </c>
      <c r="BP12" s="641"/>
      <c r="BQ12" s="641"/>
      <c r="BR12" s="641"/>
      <c r="BS12" s="594" t="s">
        <v>107</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169754</v>
      </c>
      <c r="CS12" s="589"/>
      <c r="CT12" s="589"/>
      <c r="CU12" s="589"/>
      <c r="CV12" s="589"/>
      <c r="CW12" s="589"/>
      <c r="CX12" s="589"/>
      <c r="CY12" s="590"/>
      <c r="CZ12" s="641">
        <v>4.9000000000000004</v>
      </c>
      <c r="DA12" s="641"/>
      <c r="DB12" s="641"/>
      <c r="DC12" s="641"/>
      <c r="DD12" s="594">
        <v>7765</v>
      </c>
      <c r="DE12" s="589"/>
      <c r="DF12" s="589"/>
      <c r="DG12" s="589"/>
      <c r="DH12" s="589"/>
      <c r="DI12" s="589"/>
      <c r="DJ12" s="589"/>
      <c r="DK12" s="589"/>
      <c r="DL12" s="589"/>
      <c r="DM12" s="589"/>
      <c r="DN12" s="589"/>
      <c r="DO12" s="589"/>
      <c r="DP12" s="590"/>
      <c r="DQ12" s="594">
        <v>122957</v>
      </c>
      <c r="DR12" s="589"/>
      <c r="DS12" s="589"/>
      <c r="DT12" s="589"/>
      <c r="DU12" s="589"/>
      <c r="DV12" s="589"/>
      <c r="DW12" s="589"/>
      <c r="DX12" s="589"/>
      <c r="DY12" s="589"/>
      <c r="DZ12" s="589"/>
      <c r="EA12" s="589"/>
      <c r="EB12" s="589"/>
      <c r="EC12" s="624"/>
    </row>
    <row r="13" spans="2:143" ht="11.25" customHeight="1" x14ac:dyDescent="0.15">
      <c r="B13" s="585" t="s">
        <v>230</v>
      </c>
      <c r="C13" s="586"/>
      <c r="D13" s="586"/>
      <c r="E13" s="586"/>
      <c r="F13" s="586"/>
      <c r="G13" s="586"/>
      <c r="H13" s="586"/>
      <c r="I13" s="586"/>
      <c r="J13" s="586"/>
      <c r="K13" s="586"/>
      <c r="L13" s="586"/>
      <c r="M13" s="586"/>
      <c r="N13" s="586"/>
      <c r="O13" s="586"/>
      <c r="P13" s="586"/>
      <c r="Q13" s="587"/>
      <c r="R13" s="588">
        <v>10559</v>
      </c>
      <c r="S13" s="589"/>
      <c r="T13" s="589"/>
      <c r="U13" s="589"/>
      <c r="V13" s="589"/>
      <c r="W13" s="589"/>
      <c r="X13" s="589"/>
      <c r="Y13" s="590"/>
      <c r="Z13" s="641">
        <v>0.3</v>
      </c>
      <c r="AA13" s="641"/>
      <c r="AB13" s="641"/>
      <c r="AC13" s="641"/>
      <c r="AD13" s="642">
        <v>10559</v>
      </c>
      <c r="AE13" s="642"/>
      <c r="AF13" s="642"/>
      <c r="AG13" s="642"/>
      <c r="AH13" s="642"/>
      <c r="AI13" s="642"/>
      <c r="AJ13" s="642"/>
      <c r="AK13" s="642"/>
      <c r="AL13" s="611">
        <v>0.5</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v>512769</v>
      </c>
      <c r="BH13" s="589"/>
      <c r="BI13" s="589"/>
      <c r="BJ13" s="589"/>
      <c r="BK13" s="589"/>
      <c r="BL13" s="589"/>
      <c r="BM13" s="589"/>
      <c r="BN13" s="590"/>
      <c r="BO13" s="641">
        <v>58</v>
      </c>
      <c r="BP13" s="641"/>
      <c r="BQ13" s="641"/>
      <c r="BR13" s="641"/>
      <c r="BS13" s="594" t="s">
        <v>107</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82209</v>
      </c>
      <c r="CS13" s="589"/>
      <c r="CT13" s="589"/>
      <c r="CU13" s="589"/>
      <c r="CV13" s="589"/>
      <c r="CW13" s="589"/>
      <c r="CX13" s="589"/>
      <c r="CY13" s="590"/>
      <c r="CZ13" s="641">
        <v>2.4</v>
      </c>
      <c r="DA13" s="641"/>
      <c r="DB13" s="641"/>
      <c r="DC13" s="641"/>
      <c r="DD13" s="594">
        <v>28877</v>
      </c>
      <c r="DE13" s="589"/>
      <c r="DF13" s="589"/>
      <c r="DG13" s="589"/>
      <c r="DH13" s="589"/>
      <c r="DI13" s="589"/>
      <c r="DJ13" s="589"/>
      <c r="DK13" s="589"/>
      <c r="DL13" s="589"/>
      <c r="DM13" s="589"/>
      <c r="DN13" s="589"/>
      <c r="DO13" s="589"/>
      <c r="DP13" s="590"/>
      <c r="DQ13" s="594">
        <v>64624</v>
      </c>
      <c r="DR13" s="589"/>
      <c r="DS13" s="589"/>
      <c r="DT13" s="589"/>
      <c r="DU13" s="589"/>
      <c r="DV13" s="589"/>
      <c r="DW13" s="589"/>
      <c r="DX13" s="589"/>
      <c r="DY13" s="589"/>
      <c r="DZ13" s="589"/>
      <c r="EA13" s="589"/>
      <c r="EB13" s="589"/>
      <c r="EC13" s="624"/>
    </row>
    <row r="14" spans="2:143" ht="11.25" customHeight="1" x14ac:dyDescent="0.15">
      <c r="B14" s="585" t="s">
        <v>233</v>
      </c>
      <c r="C14" s="586"/>
      <c r="D14" s="586"/>
      <c r="E14" s="586"/>
      <c r="F14" s="586"/>
      <c r="G14" s="586"/>
      <c r="H14" s="586"/>
      <c r="I14" s="586"/>
      <c r="J14" s="586"/>
      <c r="K14" s="586"/>
      <c r="L14" s="586"/>
      <c r="M14" s="586"/>
      <c r="N14" s="586"/>
      <c r="O14" s="586"/>
      <c r="P14" s="586"/>
      <c r="Q14" s="587"/>
      <c r="R14" s="588" t="s">
        <v>107</v>
      </c>
      <c r="S14" s="589"/>
      <c r="T14" s="589"/>
      <c r="U14" s="589"/>
      <c r="V14" s="589"/>
      <c r="W14" s="589"/>
      <c r="X14" s="589"/>
      <c r="Y14" s="590"/>
      <c r="Z14" s="641" t="s">
        <v>107</v>
      </c>
      <c r="AA14" s="641"/>
      <c r="AB14" s="641"/>
      <c r="AC14" s="641"/>
      <c r="AD14" s="642" t="s">
        <v>107</v>
      </c>
      <c r="AE14" s="642"/>
      <c r="AF14" s="642"/>
      <c r="AG14" s="642"/>
      <c r="AH14" s="642"/>
      <c r="AI14" s="642"/>
      <c r="AJ14" s="642"/>
      <c r="AK14" s="642"/>
      <c r="AL14" s="611" t="s">
        <v>107</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14090</v>
      </c>
      <c r="BH14" s="589"/>
      <c r="BI14" s="589"/>
      <c r="BJ14" s="589"/>
      <c r="BK14" s="589"/>
      <c r="BL14" s="589"/>
      <c r="BM14" s="589"/>
      <c r="BN14" s="590"/>
      <c r="BO14" s="641">
        <v>1.6</v>
      </c>
      <c r="BP14" s="641"/>
      <c r="BQ14" s="641"/>
      <c r="BR14" s="641"/>
      <c r="BS14" s="594" t="s">
        <v>107</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209166</v>
      </c>
      <c r="CS14" s="589"/>
      <c r="CT14" s="589"/>
      <c r="CU14" s="589"/>
      <c r="CV14" s="589"/>
      <c r="CW14" s="589"/>
      <c r="CX14" s="589"/>
      <c r="CY14" s="590"/>
      <c r="CZ14" s="641">
        <v>6.1</v>
      </c>
      <c r="DA14" s="641"/>
      <c r="DB14" s="641"/>
      <c r="DC14" s="641"/>
      <c r="DD14" s="594">
        <v>4268</v>
      </c>
      <c r="DE14" s="589"/>
      <c r="DF14" s="589"/>
      <c r="DG14" s="589"/>
      <c r="DH14" s="589"/>
      <c r="DI14" s="589"/>
      <c r="DJ14" s="589"/>
      <c r="DK14" s="589"/>
      <c r="DL14" s="589"/>
      <c r="DM14" s="589"/>
      <c r="DN14" s="589"/>
      <c r="DO14" s="589"/>
      <c r="DP14" s="590"/>
      <c r="DQ14" s="594">
        <v>204859</v>
      </c>
      <c r="DR14" s="589"/>
      <c r="DS14" s="589"/>
      <c r="DT14" s="589"/>
      <c r="DU14" s="589"/>
      <c r="DV14" s="589"/>
      <c r="DW14" s="589"/>
      <c r="DX14" s="589"/>
      <c r="DY14" s="589"/>
      <c r="DZ14" s="589"/>
      <c r="EA14" s="589"/>
      <c r="EB14" s="589"/>
      <c r="EC14" s="624"/>
    </row>
    <row r="15" spans="2:143" ht="11.25" customHeight="1" x14ac:dyDescent="0.15">
      <c r="B15" s="585" t="s">
        <v>236</v>
      </c>
      <c r="C15" s="586"/>
      <c r="D15" s="586"/>
      <c r="E15" s="586"/>
      <c r="F15" s="586"/>
      <c r="G15" s="586"/>
      <c r="H15" s="586"/>
      <c r="I15" s="586"/>
      <c r="J15" s="586"/>
      <c r="K15" s="586"/>
      <c r="L15" s="586"/>
      <c r="M15" s="586"/>
      <c r="N15" s="586"/>
      <c r="O15" s="586"/>
      <c r="P15" s="586"/>
      <c r="Q15" s="587"/>
      <c r="R15" s="588">
        <v>1130</v>
      </c>
      <c r="S15" s="589"/>
      <c r="T15" s="589"/>
      <c r="U15" s="589"/>
      <c r="V15" s="589"/>
      <c r="W15" s="589"/>
      <c r="X15" s="589"/>
      <c r="Y15" s="590"/>
      <c r="Z15" s="641">
        <v>0</v>
      </c>
      <c r="AA15" s="641"/>
      <c r="AB15" s="641"/>
      <c r="AC15" s="641"/>
      <c r="AD15" s="642">
        <v>1130</v>
      </c>
      <c r="AE15" s="642"/>
      <c r="AF15" s="642"/>
      <c r="AG15" s="642"/>
      <c r="AH15" s="642"/>
      <c r="AI15" s="642"/>
      <c r="AJ15" s="642"/>
      <c r="AK15" s="642"/>
      <c r="AL15" s="611">
        <v>0</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38672</v>
      </c>
      <c r="BH15" s="589"/>
      <c r="BI15" s="589"/>
      <c r="BJ15" s="589"/>
      <c r="BK15" s="589"/>
      <c r="BL15" s="589"/>
      <c r="BM15" s="589"/>
      <c r="BN15" s="590"/>
      <c r="BO15" s="641">
        <v>4.4000000000000004</v>
      </c>
      <c r="BP15" s="641"/>
      <c r="BQ15" s="641"/>
      <c r="BR15" s="641"/>
      <c r="BS15" s="594" t="s">
        <v>107</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196935</v>
      </c>
      <c r="CS15" s="589"/>
      <c r="CT15" s="589"/>
      <c r="CU15" s="589"/>
      <c r="CV15" s="589"/>
      <c r="CW15" s="589"/>
      <c r="CX15" s="589"/>
      <c r="CY15" s="590"/>
      <c r="CZ15" s="641">
        <v>5.7</v>
      </c>
      <c r="DA15" s="641"/>
      <c r="DB15" s="641"/>
      <c r="DC15" s="641"/>
      <c r="DD15" s="594">
        <v>28798</v>
      </c>
      <c r="DE15" s="589"/>
      <c r="DF15" s="589"/>
      <c r="DG15" s="589"/>
      <c r="DH15" s="589"/>
      <c r="DI15" s="589"/>
      <c r="DJ15" s="589"/>
      <c r="DK15" s="589"/>
      <c r="DL15" s="589"/>
      <c r="DM15" s="589"/>
      <c r="DN15" s="589"/>
      <c r="DO15" s="589"/>
      <c r="DP15" s="590"/>
      <c r="DQ15" s="594">
        <v>168617</v>
      </c>
      <c r="DR15" s="589"/>
      <c r="DS15" s="589"/>
      <c r="DT15" s="589"/>
      <c r="DU15" s="589"/>
      <c r="DV15" s="589"/>
      <c r="DW15" s="589"/>
      <c r="DX15" s="589"/>
      <c r="DY15" s="589"/>
      <c r="DZ15" s="589"/>
      <c r="EA15" s="589"/>
      <c r="EB15" s="589"/>
      <c r="EC15" s="624"/>
    </row>
    <row r="16" spans="2:143" ht="11.25" customHeight="1" x14ac:dyDescent="0.15">
      <c r="B16" s="585" t="s">
        <v>239</v>
      </c>
      <c r="C16" s="586"/>
      <c r="D16" s="586"/>
      <c r="E16" s="586"/>
      <c r="F16" s="586"/>
      <c r="G16" s="586"/>
      <c r="H16" s="586"/>
      <c r="I16" s="586"/>
      <c r="J16" s="586"/>
      <c r="K16" s="586"/>
      <c r="L16" s="586"/>
      <c r="M16" s="586"/>
      <c r="N16" s="586"/>
      <c r="O16" s="586"/>
      <c r="P16" s="586"/>
      <c r="Q16" s="587"/>
      <c r="R16" s="588">
        <v>1267235</v>
      </c>
      <c r="S16" s="589"/>
      <c r="T16" s="589"/>
      <c r="U16" s="589"/>
      <c r="V16" s="589"/>
      <c r="W16" s="589"/>
      <c r="X16" s="589"/>
      <c r="Y16" s="590"/>
      <c r="Z16" s="641">
        <v>34.4</v>
      </c>
      <c r="AA16" s="641"/>
      <c r="AB16" s="641"/>
      <c r="AC16" s="641"/>
      <c r="AD16" s="642">
        <v>1180803</v>
      </c>
      <c r="AE16" s="642"/>
      <c r="AF16" s="642"/>
      <c r="AG16" s="642"/>
      <c r="AH16" s="642"/>
      <c r="AI16" s="642"/>
      <c r="AJ16" s="642"/>
      <c r="AK16" s="642"/>
      <c r="AL16" s="611">
        <v>51.5</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107</v>
      </c>
      <c r="BH16" s="589"/>
      <c r="BI16" s="589"/>
      <c r="BJ16" s="589"/>
      <c r="BK16" s="589"/>
      <c r="BL16" s="589"/>
      <c r="BM16" s="589"/>
      <c r="BN16" s="590"/>
      <c r="BO16" s="641" t="s">
        <v>107</v>
      </c>
      <c r="BP16" s="641"/>
      <c r="BQ16" s="641"/>
      <c r="BR16" s="641"/>
      <c r="BS16" s="594" t="s">
        <v>107</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t="s">
        <v>107</v>
      </c>
      <c r="CS16" s="589"/>
      <c r="CT16" s="589"/>
      <c r="CU16" s="589"/>
      <c r="CV16" s="589"/>
      <c r="CW16" s="589"/>
      <c r="CX16" s="589"/>
      <c r="CY16" s="590"/>
      <c r="CZ16" s="641" t="s">
        <v>107</v>
      </c>
      <c r="DA16" s="641"/>
      <c r="DB16" s="641"/>
      <c r="DC16" s="641"/>
      <c r="DD16" s="594" t="s">
        <v>107</v>
      </c>
      <c r="DE16" s="589"/>
      <c r="DF16" s="589"/>
      <c r="DG16" s="589"/>
      <c r="DH16" s="589"/>
      <c r="DI16" s="589"/>
      <c r="DJ16" s="589"/>
      <c r="DK16" s="589"/>
      <c r="DL16" s="589"/>
      <c r="DM16" s="589"/>
      <c r="DN16" s="589"/>
      <c r="DO16" s="589"/>
      <c r="DP16" s="590"/>
      <c r="DQ16" s="594" t="s">
        <v>107</v>
      </c>
      <c r="DR16" s="589"/>
      <c r="DS16" s="589"/>
      <c r="DT16" s="589"/>
      <c r="DU16" s="589"/>
      <c r="DV16" s="589"/>
      <c r="DW16" s="589"/>
      <c r="DX16" s="589"/>
      <c r="DY16" s="589"/>
      <c r="DZ16" s="589"/>
      <c r="EA16" s="589"/>
      <c r="EB16" s="589"/>
      <c r="EC16" s="624"/>
    </row>
    <row r="17" spans="2:133" ht="11.25" customHeight="1" x14ac:dyDescent="0.15">
      <c r="B17" s="585" t="s">
        <v>242</v>
      </c>
      <c r="C17" s="586"/>
      <c r="D17" s="586"/>
      <c r="E17" s="586"/>
      <c r="F17" s="586"/>
      <c r="G17" s="586"/>
      <c r="H17" s="586"/>
      <c r="I17" s="586"/>
      <c r="J17" s="586"/>
      <c r="K17" s="586"/>
      <c r="L17" s="586"/>
      <c r="M17" s="586"/>
      <c r="N17" s="586"/>
      <c r="O17" s="586"/>
      <c r="P17" s="586"/>
      <c r="Q17" s="587"/>
      <c r="R17" s="588">
        <v>1180803</v>
      </c>
      <c r="S17" s="589"/>
      <c r="T17" s="589"/>
      <c r="U17" s="589"/>
      <c r="V17" s="589"/>
      <c r="W17" s="589"/>
      <c r="X17" s="589"/>
      <c r="Y17" s="590"/>
      <c r="Z17" s="641">
        <v>32</v>
      </c>
      <c r="AA17" s="641"/>
      <c r="AB17" s="641"/>
      <c r="AC17" s="641"/>
      <c r="AD17" s="642">
        <v>1180803</v>
      </c>
      <c r="AE17" s="642"/>
      <c r="AF17" s="642"/>
      <c r="AG17" s="642"/>
      <c r="AH17" s="642"/>
      <c r="AI17" s="642"/>
      <c r="AJ17" s="642"/>
      <c r="AK17" s="642"/>
      <c r="AL17" s="611">
        <v>51.5</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107</v>
      </c>
      <c r="BH17" s="589"/>
      <c r="BI17" s="589"/>
      <c r="BJ17" s="589"/>
      <c r="BK17" s="589"/>
      <c r="BL17" s="589"/>
      <c r="BM17" s="589"/>
      <c r="BN17" s="590"/>
      <c r="BO17" s="641" t="s">
        <v>107</v>
      </c>
      <c r="BP17" s="641"/>
      <c r="BQ17" s="641"/>
      <c r="BR17" s="641"/>
      <c r="BS17" s="594" t="s">
        <v>107</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391063</v>
      </c>
      <c r="CS17" s="589"/>
      <c r="CT17" s="589"/>
      <c r="CU17" s="589"/>
      <c r="CV17" s="589"/>
      <c r="CW17" s="589"/>
      <c r="CX17" s="589"/>
      <c r="CY17" s="590"/>
      <c r="CZ17" s="641">
        <v>11.4</v>
      </c>
      <c r="DA17" s="641"/>
      <c r="DB17" s="641"/>
      <c r="DC17" s="641"/>
      <c r="DD17" s="594" t="s">
        <v>107</v>
      </c>
      <c r="DE17" s="589"/>
      <c r="DF17" s="589"/>
      <c r="DG17" s="589"/>
      <c r="DH17" s="589"/>
      <c r="DI17" s="589"/>
      <c r="DJ17" s="589"/>
      <c r="DK17" s="589"/>
      <c r="DL17" s="589"/>
      <c r="DM17" s="589"/>
      <c r="DN17" s="589"/>
      <c r="DO17" s="589"/>
      <c r="DP17" s="590"/>
      <c r="DQ17" s="594">
        <v>378140</v>
      </c>
      <c r="DR17" s="589"/>
      <c r="DS17" s="589"/>
      <c r="DT17" s="589"/>
      <c r="DU17" s="589"/>
      <c r="DV17" s="589"/>
      <c r="DW17" s="589"/>
      <c r="DX17" s="589"/>
      <c r="DY17" s="589"/>
      <c r="DZ17" s="589"/>
      <c r="EA17" s="589"/>
      <c r="EB17" s="589"/>
      <c r="EC17" s="624"/>
    </row>
    <row r="18" spans="2:133" ht="11.25" customHeight="1" x14ac:dyDescent="0.15">
      <c r="B18" s="585" t="s">
        <v>245</v>
      </c>
      <c r="C18" s="586"/>
      <c r="D18" s="586"/>
      <c r="E18" s="586"/>
      <c r="F18" s="586"/>
      <c r="G18" s="586"/>
      <c r="H18" s="586"/>
      <c r="I18" s="586"/>
      <c r="J18" s="586"/>
      <c r="K18" s="586"/>
      <c r="L18" s="586"/>
      <c r="M18" s="586"/>
      <c r="N18" s="586"/>
      <c r="O18" s="586"/>
      <c r="P18" s="586"/>
      <c r="Q18" s="587"/>
      <c r="R18" s="588">
        <v>86432</v>
      </c>
      <c r="S18" s="589"/>
      <c r="T18" s="589"/>
      <c r="U18" s="589"/>
      <c r="V18" s="589"/>
      <c r="W18" s="589"/>
      <c r="X18" s="589"/>
      <c r="Y18" s="590"/>
      <c r="Z18" s="641">
        <v>2.2999999999999998</v>
      </c>
      <c r="AA18" s="641"/>
      <c r="AB18" s="641"/>
      <c r="AC18" s="641"/>
      <c r="AD18" s="642" t="s">
        <v>107</v>
      </c>
      <c r="AE18" s="642"/>
      <c r="AF18" s="642"/>
      <c r="AG18" s="642"/>
      <c r="AH18" s="642"/>
      <c r="AI18" s="642"/>
      <c r="AJ18" s="642"/>
      <c r="AK18" s="642"/>
      <c r="AL18" s="611" t="s">
        <v>107</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107</v>
      </c>
      <c r="BH18" s="589"/>
      <c r="BI18" s="589"/>
      <c r="BJ18" s="589"/>
      <c r="BK18" s="589"/>
      <c r="BL18" s="589"/>
      <c r="BM18" s="589"/>
      <c r="BN18" s="590"/>
      <c r="BO18" s="641" t="s">
        <v>107</v>
      </c>
      <c r="BP18" s="641"/>
      <c r="BQ18" s="641"/>
      <c r="BR18" s="641"/>
      <c r="BS18" s="594" t="s">
        <v>107</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107</v>
      </c>
      <c r="CS18" s="589"/>
      <c r="CT18" s="589"/>
      <c r="CU18" s="589"/>
      <c r="CV18" s="589"/>
      <c r="CW18" s="589"/>
      <c r="CX18" s="589"/>
      <c r="CY18" s="590"/>
      <c r="CZ18" s="641" t="s">
        <v>107</v>
      </c>
      <c r="DA18" s="641"/>
      <c r="DB18" s="641"/>
      <c r="DC18" s="641"/>
      <c r="DD18" s="594" t="s">
        <v>107</v>
      </c>
      <c r="DE18" s="589"/>
      <c r="DF18" s="589"/>
      <c r="DG18" s="589"/>
      <c r="DH18" s="589"/>
      <c r="DI18" s="589"/>
      <c r="DJ18" s="589"/>
      <c r="DK18" s="589"/>
      <c r="DL18" s="589"/>
      <c r="DM18" s="589"/>
      <c r="DN18" s="589"/>
      <c r="DO18" s="589"/>
      <c r="DP18" s="590"/>
      <c r="DQ18" s="594" t="s">
        <v>107</v>
      </c>
      <c r="DR18" s="589"/>
      <c r="DS18" s="589"/>
      <c r="DT18" s="589"/>
      <c r="DU18" s="589"/>
      <c r="DV18" s="589"/>
      <c r="DW18" s="589"/>
      <c r="DX18" s="589"/>
      <c r="DY18" s="589"/>
      <c r="DZ18" s="589"/>
      <c r="EA18" s="589"/>
      <c r="EB18" s="589"/>
      <c r="EC18" s="624"/>
    </row>
    <row r="19" spans="2:133" ht="11.25" customHeight="1" x14ac:dyDescent="0.15">
      <c r="B19" s="585" t="s">
        <v>248</v>
      </c>
      <c r="C19" s="586"/>
      <c r="D19" s="586"/>
      <c r="E19" s="586"/>
      <c r="F19" s="586"/>
      <c r="G19" s="586"/>
      <c r="H19" s="586"/>
      <c r="I19" s="586"/>
      <c r="J19" s="586"/>
      <c r="K19" s="586"/>
      <c r="L19" s="586"/>
      <c r="M19" s="586"/>
      <c r="N19" s="586"/>
      <c r="O19" s="586"/>
      <c r="P19" s="586"/>
      <c r="Q19" s="587"/>
      <c r="R19" s="588" t="s">
        <v>107</v>
      </c>
      <c r="S19" s="589"/>
      <c r="T19" s="589"/>
      <c r="U19" s="589"/>
      <c r="V19" s="589"/>
      <c r="W19" s="589"/>
      <c r="X19" s="589"/>
      <c r="Y19" s="590"/>
      <c r="Z19" s="641" t="s">
        <v>107</v>
      </c>
      <c r="AA19" s="641"/>
      <c r="AB19" s="641"/>
      <c r="AC19" s="641"/>
      <c r="AD19" s="642" t="s">
        <v>107</v>
      </c>
      <c r="AE19" s="642"/>
      <c r="AF19" s="642"/>
      <c r="AG19" s="642"/>
      <c r="AH19" s="642"/>
      <c r="AI19" s="642"/>
      <c r="AJ19" s="642"/>
      <c r="AK19" s="642"/>
      <c r="AL19" s="611" t="s">
        <v>107</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1136</v>
      </c>
      <c r="BH19" s="589"/>
      <c r="BI19" s="589"/>
      <c r="BJ19" s="589"/>
      <c r="BK19" s="589"/>
      <c r="BL19" s="589"/>
      <c r="BM19" s="589"/>
      <c r="BN19" s="590"/>
      <c r="BO19" s="641">
        <v>0.1</v>
      </c>
      <c r="BP19" s="641"/>
      <c r="BQ19" s="641"/>
      <c r="BR19" s="641"/>
      <c r="BS19" s="594" t="s">
        <v>107</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107</v>
      </c>
      <c r="CS19" s="589"/>
      <c r="CT19" s="589"/>
      <c r="CU19" s="589"/>
      <c r="CV19" s="589"/>
      <c r="CW19" s="589"/>
      <c r="CX19" s="589"/>
      <c r="CY19" s="590"/>
      <c r="CZ19" s="641" t="s">
        <v>107</v>
      </c>
      <c r="DA19" s="641"/>
      <c r="DB19" s="641"/>
      <c r="DC19" s="641"/>
      <c r="DD19" s="594" t="s">
        <v>107</v>
      </c>
      <c r="DE19" s="589"/>
      <c r="DF19" s="589"/>
      <c r="DG19" s="589"/>
      <c r="DH19" s="589"/>
      <c r="DI19" s="589"/>
      <c r="DJ19" s="589"/>
      <c r="DK19" s="589"/>
      <c r="DL19" s="589"/>
      <c r="DM19" s="589"/>
      <c r="DN19" s="589"/>
      <c r="DO19" s="589"/>
      <c r="DP19" s="590"/>
      <c r="DQ19" s="594" t="s">
        <v>107</v>
      </c>
      <c r="DR19" s="589"/>
      <c r="DS19" s="589"/>
      <c r="DT19" s="589"/>
      <c r="DU19" s="589"/>
      <c r="DV19" s="589"/>
      <c r="DW19" s="589"/>
      <c r="DX19" s="589"/>
      <c r="DY19" s="589"/>
      <c r="DZ19" s="589"/>
      <c r="EA19" s="589"/>
      <c r="EB19" s="589"/>
      <c r="EC19" s="624"/>
    </row>
    <row r="20" spans="2:133" ht="11.25" customHeight="1" x14ac:dyDescent="0.15">
      <c r="B20" s="585" t="s">
        <v>251</v>
      </c>
      <c r="C20" s="586"/>
      <c r="D20" s="586"/>
      <c r="E20" s="586"/>
      <c r="F20" s="586"/>
      <c r="G20" s="586"/>
      <c r="H20" s="586"/>
      <c r="I20" s="586"/>
      <c r="J20" s="586"/>
      <c r="K20" s="586"/>
      <c r="L20" s="586"/>
      <c r="M20" s="586"/>
      <c r="N20" s="586"/>
      <c r="O20" s="586"/>
      <c r="P20" s="586"/>
      <c r="Q20" s="587"/>
      <c r="R20" s="588">
        <v>2360631</v>
      </c>
      <c r="S20" s="589"/>
      <c r="T20" s="589"/>
      <c r="U20" s="589"/>
      <c r="V20" s="589"/>
      <c r="W20" s="589"/>
      <c r="X20" s="589"/>
      <c r="Y20" s="590"/>
      <c r="Z20" s="641">
        <v>64</v>
      </c>
      <c r="AA20" s="641"/>
      <c r="AB20" s="641"/>
      <c r="AC20" s="641"/>
      <c r="AD20" s="642">
        <v>2274199</v>
      </c>
      <c r="AE20" s="642"/>
      <c r="AF20" s="642"/>
      <c r="AG20" s="642"/>
      <c r="AH20" s="642"/>
      <c r="AI20" s="642"/>
      <c r="AJ20" s="642"/>
      <c r="AK20" s="642"/>
      <c r="AL20" s="611">
        <v>99.2</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1136</v>
      </c>
      <c r="BH20" s="589"/>
      <c r="BI20" s="589"/>
      <c r="BJ20" s="589"/>
      <c r="BK20" s="589"/>
      <c r="BL20" s="589"/>
      <c r="BM20" s="589"/>
      <c r="BN20" s="590"/>
      <c r="BO20" s="641">
        <v>0.1</v>
      </c>
      <c r="BP20" s="641"/>
      <c r="BQ20" s="641"/>
      <c r="BR20" s="641"/>
      <c r="BS20" s="594" t="s">
        <v>107</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3432532</v>
      </c>
      <c r="CS20" s="589"/>
      <c r="CT20" s="589"/>
      <c r="CU20" s="589"/>
      <c r="CV20" s="589"/>
      <c r="CW20" s="589"/>
      <c r="CX20" s="589"/>
      <c r="CY20" s="590"/>
      <c r="CZ20" s="641">
        <v>100</v>
      </c>
      <c r="DA20" s="641"/>
      <c r="DB20" s="641"/>
      <c r="DC20" s="641"/>
      <c r="DD20" s="594">
        <v>227378</v>
      </c>
      <c r="DE20" s="589"/>
      <c r="DF20" s="589"/>
      <c r="DG20" s="589"/>
      <c r="DH20" s="589"/>
      <c r="DI20" s="589"/>
      <c r="DJ20" s="589"/>
      <c r="DK20" s="589"/>
      <c r="DL20" s="589"/>
      <c r="DM20" s="589"/>
      <c r="DN20" s="589"/>
      <c r="DO20" s="589"/>
      <c r="DP20" s="590"/>
      <c r="DQ20" s="594">
        <v>2565795</v>
      </c>
      <c r="DR20" s="589"/>
      <c r="DS20" s="589"/>
      <c r="DT20" s="589"/>
      <c r="DU20" s="589"/>
      <c r="DV20" s="589"/>
      <c r="DW20" s="589"/>
      <c r="DX20" s="589"/>
      <c r="DY20" s="589"/>
      <c r="DZ20" s="589"/>
      <c r="EA20" s="589"/>
      <c r="EB20" s="589"/>
      <c r="EC20" s="624"/>
    </row>
    <row r="21" spans="2:133" ht="11.25" customHeight="1" x14ac:dyDescent="0.15">
      <c r="B21" s="585" t="s">
        <v>254</v>
      </c>
      <c r="C21" s="586"/>
      <c r="D21" s="586"/>
      <c r="E21" s="586"/>
      <c r="F21" s="586"/>
      <c r="G21" s="586"/>
      <c r="H21" s="586"/>
      <c r="I21" s="586"/>
      <c r="J21" s="586"/>
      <c r="K21" s="586"/>
      <c r="L21" s="586"/>
      <c r="M21" s="586"/>
      <c r="N21" s="586"/>
      <c r="O21" s="586"/>
      <c r="P21" s="586"/>
      <c r="Q21" s="587"/>
      <c r="R21" s="588">
        <v>1237</v>
      </c>
      <c r="S21" s="589"/>
      <c r="T21" s="589"/>
      <c r="U21" s="589"/>
      <c r="V21" s="589"/>
      <c r="W21" s="589"/>
      <c r="X21" s="589"/>
      <c r="Y21" s="590"/>
      <c r="Z21" s="641">
        <v>0</v>
      </c>
      <c r="AA21" s="641"/>
      <c r="AB21" s="641"/>
      <c r="AC21" s="641"/>
      <c r="AD21" s="642">
        <v>1237</v>
      </c>
      <c r="AE21" s="642"/>
      <c r="AF21" s="642"/>
      <c r="AG21" s="642"/>
      <c r="AH21" s="642"/>
      <c r="AI21" s="642"/>
      <c r="AJ21" s="642"/>
      <c r="AK21" s="642"/>
      <c r="AL21" s="611">
        <v>0.1</v>
      </c>
      <c r="AM21" s="643"/>
      <c r="AN21" s="643"/>
      <c r="AO21" s="644"/>
      <c r="AP21" s="682" t="s">
        <v>255</v>
      </c>
      <c r="AQ21" s="689"/>
      <c r="AR21" s="689"/>
      <c r="AS21" s="689"/>
      <c r="AT21" s="689"/>
      <c r="AU21" s="689"/>
      <c r="AV21" s="689"/>
      <c r="AW21" s="689"/>
      <c r="AX21" s="689"/>
      <c r="AY21" s="689"/>
      <c r="AZ21" s="689"/>
      <c r="BA21" s="689"/>
      <c r="BB21" s="689"/>
      <c r="BC21" s="689"/>
      <c r="BD21" s="689"/>
      <c r="BE21" s="689"/>
      <c r="BF21" s="684"/>
      <c r="BG21" s="588">
        <v>1136</v>
      </c>
      <c r="BH21" s="589"/>
      <c r="BI21" s="589"/>
      <c r="BJ21" s="589"/>
      <c r="BK21" s="589"/>
      <c r="BL21" s="589"/>
      <c r="BM21" s="589"/>
      <c r="BN21" s="590"/>
      <c r="BO21" s="641">
        <v>0.1</v>
      </c>
      <c r="BP21" s="641"/>
      <c r="BQ21" s="641"/>
      <c r="BR21" s="641"/>
      <c r="BS21" s="594" t="s">
        <v>107</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256</v>
      </c>
      <c r="C22" s="586"/>
      <c r="D22" s="586"/>
      <c r="E22" s="586"/>
      <c r="F22" s="586"/>
      <c r="G22" s="586"/>
      <c r="H22" s="586"/>
      <c r="I22" s="586"/>
      <c r="J22" s="586"/>
      <c r="K22" s="586"/>
      <c r="L22" s="586"/>
      <c r="M22" s="586"/>
      <c r="N22" s="586"/>
      <c r="O22" s="586"/>
      <c r="P22" s="586"/>
      <c r="Q22" s="587"/>
      <c r="R22" s="588">
        <v>206601</v>
      </c>
      <c r="S22" s="589"/>
      <c r="T22" s="589"/>
      <c r="U22" s="589"/>
      <c r="V22" s="589"/>
      <c r="W22" s="589"/>
      <c r="X22" s="589"/>
      <c r="Y22" s="590"/>
      <c r="Z22" s="641">
        <v>5.6</v>
      </c>
      <c r="AA22" s="641"/>
      <c r="AB22" s="641"/>
      <c r="AC22" s="641"/>
      <c r="AD22" s="642" t="s">
        <v>107</v>
      </c>
      <c r="AE22" s="642"/>
      <c r="AF22" s="642"/>
      <c r="AG22" s="642"/>
      <c r="AH22" s="642"/>
      <c r="AI22" s="642"/>
      <c r="AJ22" s="642"/>
      <c r="AK22" s="642"/>
      <c r="AL22" s="611" t="s">
        <v>107</v>
      </c>
      <c r="AM22" s="643"/>
      <c r="AN22" s="643"/>
      <c r="AO22" s="644"/>
      <c r="AP22" s="682" t="s">
        <v>257</v>
      </c>
      <c r="AQ22" s="689"/>
      <c r="AR22" s="689"/>
      <c r="AS22" s="689"/>
      <c r="AT22" s="689"/>
      <c r="AU22" s="689"/>
      <c r="AV22" s="689"/>
      <c r="AW22" s="689"/>
      <c r="AX22" s="689"/>
      <c r="AY22" s="689"/>
      <c r="AZ22" s="689"/>
      <c r="BA22" s="689"/>
      <c r="BB22" s="689"/>
      <c r="BC22" s="689"/>
      <c r="BD22" s="689"/>
      <c r="BE22" s="689"/>
      <c r="BF22" s="684"/>
      <c r="BG22" s="588" t="s">
        <v>107</v>
      </c>
      <c r="BH22" s="589"/>
      <c r="BI22" s="589"/>
      <c r="BJ22" s="589"/>
      <c r="BK22" s="589"/>
      <c r="BL22" s="589"/>
      <c r="BM22" s="589"/>
      <c r="BN22" s="590"/>
      <c r="BO22" s="641" t="s">
        <v>107</v>
      </c>
      <c r="BP22" s="641"/>
      <c r="BQ22" s="641"/>
      <c r="BR22" s="641"/>
      <c r="BS22" s="594" t="s">
        <v>107</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259</v>
      </c>
      <c r="C23" s="586"/>
      <c r="D23" s="586"/>
      <c r="E23" s="586"/>
      <c r="F23" s="586"/>
      <c r="G23" s="586"/>
      <c r="H23" s="586"/>
      <c r="I23" s="586"/>
      <c r="J23" s="586"/>
      <c r="K23" s="586"/>
      <c r="L23" s="586"/>
      <c r="M23" s="586"/>
      <c r="N23" s="586"/>
      <c r="O23" s="586"/>
      <c r="P23" s="586"/>
      <c r="Q23" s="587"/>
      <c r="R23" s="588">
        <v>61434</v>
      </c>
      <c r="S23" s="589"/>
      <c r="T23" s="589"/>
      <c r="U23" s="589"/>
      <c r="V23" s="589"/>
      <c r="W23" s="589"/>
      <c r="X23" s="589"/>
      <c r="Y23" s="590"/>
      <c r="Z23" s="641">
        <v>1.7</v>
      </c>
      <c r="AA23" s="641"/>
      <c r="AB23" s="641"/>
      <c r="AC23" s="641"/>
      <c r="AD23" s="642">
        <v>3153</v>
      </c>
      <c r="AE23" s="642"/>
      <c r="AF23" s="642"/>
      <c r="AG23" s="642"/>
      <c r="AH23" s="642"/>
      <c r="AI23" s="642"/>
      <c r="AJ23" s="642"/>
      <c r="AK23" s="642"/>
      <c r="AL23" s="611">
        <v>0.1</v>
      </c>
      <c r="AM23" s="643"/>
      <c r="AN23" s="643"/>
      <c r="AO23" s="644"/>
      <c r="AP23" s="682" t="s">
        <v>260</v>
      </c>
      <c r="AQ23" s="689"/>
      <c r="AR23" s="689"/>
      <c r="AS23" s="689"/>
      <c r="AT23" s="689"/>
      <c r="AU23" s="689"/>
      <c r="AV23" s="689"/>
      <c r="AW23" s="689"/>
      <c r="AX23" s="689"/>
      <c r="AY23" s="689"/>
      <c r="AZ23" s="689"/>
      <c r="BA23" s="689"/>
      <c r="BB23" s="689"/>
      <c r="BC23" s="689"/>
      <c r="BD23" s="689"/>
      <c r="BE23" s="689"/>
      <c r="BF23" s="684"/>
      <c r="BG23" s="588" t="s">
        <v>107</v>
      </c>
      <c r="BH23" s="589"/>
      <c r="BI23" s="589"/>
      <c r="BJ23" s="589"/>
      <c r="BK23" s="589"/>
      <c r="BL23" s="589"/>
      <c r="BM23" s="589"/>
      <c r="BN23" s="590"/>
      <c r="BO23" s="641" t="s">
        <v>107</v>
      </c>
      <c r="BP23" s="641"/>
      <c r="BQ23" s="641"/>
      <c r="BR23" s="641"/>
      <c r="BS23" s="594" t="s">
        <v>107</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x14ac:dyDescent="0.15">
      <c r="B24" s="585" t="s">
        <v>266</v>
      </c>
      <c r="C24" s="586"/>
      <c r="D24" s="586"/>
      <c r="E24" s="586"/>
      <c r="F24" s="586"/>
      <c r="G24" s="586"/>
      <c r="H24" s="586"/>
      <c r="I24" s="586"/>
      <c r="J24" s="586"/>
      <c r="K24" s="586"/>
      <c r="L24" s="586"/>
      <c r="M24" s="586"/>
      <c r="N24" s="586"/>
      <c r="O24" s="586"/>
      <c r="P24" s="586"/>
      <c r="Q24" s="587"/>
      <c r="R24" s="588">
        <v>28227</v>
      </c>
      <c r="S24" s="589"/>
      <c r="T24" s="589"/>
      <c r="U24" s="589"/>
      <c r="V24" s="589"/>
      <c r="W24" s="589"/>
      <c r="X24" s="589"/>
      <c r="Y24" s="590"/>
      <c r="Z24" s="641">
        <v>0.8</v>
      </c>
      <c r="AA24" s="641"/>
      <c r="AB24" s="641"/>
      <c r="AC24" s="641"/>
      <c r="AD24" s="642" t="s">
        <v>107</v>
      </c>
      <c r="AE24" s="642"/>
      <c r="AF24" s="642"/>
      <c r="AG24" s="642"/>
      <c r="AH24" s="642"/>
      <c r="AI24" s="642"/>
      <c r="AJ24" s="642"/>
      <c r="AK24" s="642"/>
      <c r="AL24" s="611" t="s">
        <v>107</v>
      </c>
      <c r="AM24" s="643"/>
      <c r="AN24" s="643"/>
      <c r="AO24" s="644"/>
      <c r="AP24" s="682" t="s">
        <v>267</v>
      </c>
      <c r="AQ24" s="689"/>
      <c r="AR24" s="689"/>
      <c r="AS24" s="689"/>
      <c r="AT24" s="689"/>
      <c r="AU24" s="689"/>
      <c r="AV24" s="689"/>
      <c r="AW24" s="689"/>
      <c r="AX24" s="689"/>
      <c r="AY24" s="689"/>
      <c r="AZ24" s="689"/>
      <c r="BA24" s="689"/>
      <c r="BB24" s="689"/>
      <c r="BC24" s="689"/>
      <c r="BD24" s="689"/>
      <c r="BE24" s="689"/>
      <c r="BF24" s="684"/>
      <c r="BG24" s="588" t="s">
        <v>107</v>
      </c>
      <c r="BH24" s="589"/>
      <c r="BI24" s="589"/>
      <c r="BJ24" s="589"/>
      <c r="BK24" s="589"/>
      <c r="BL24" s="589"/>
      <c r="BM24" s="589"/>
      <c r="BN24" s="590"/>
      <c r="BO24" s="641" t="s">
        <v>107</v>
      </c>
      <c r="BP24" s="641"/>
      <c r="BQ24" s="641"/>
      <c r="BR24" s="641"/>
      <c r="BS24" s="594" t="s">
        <v>107</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1400775</v>
      </c>
      <c r="CS24" s="639"/>
      <c r="CT24" s="639"/>
      <c r="CU24" s="639"/>
      <c r="CV24" s="639"/>
      <c r="CW24" s="639"/>
      <c r="CX24" s="639"/>
      <c r="CY24" s="686"/>
      <c r="CZ24" s="690">
        <v>40.799999999999997</v>
      </c>
      <c r="DA24" s="691"/>
      <c r="DB24" s="691"/>
      <c r="DC24" s="692"/>
      <c r="DD24" s="685">
        <v>1119108</v>
      </c>
      <c r="DE24" s="639"/>
      <c r="DF24" s="639"/>
      <c r="DG24" s="639"/>
      <c r="DH24" s="639"/>
      <c r="DI24" s="639"/>
      <c r="DJ24" s="639"/>
      <c r="DK24" s="686"/>
      <c r="DL24" s="685">
        <v>1116412</v>
      </c>
      <c r="DM24" s="639"/>
      <c r="DN24" s="639"/>
      <c r="DO24" s="639"/>
      <c r="DP24" s="639"/>
      <c r="DQ24" s="639"/>
      <c r="DR24" s="639"/>
      <c r="DS24" s="639"/>
      <c r="DT24" s="639"/>
      <c r="DU24" s="639"/>
      <c r="DV24" s="686"/>
      <c r="DW24" s="687">
        <v>45.6</v>
      </c>
      <c r="DX24" s="656"/>
      <c r="DY24" s="656"/>
      <c r="DZ24" s="656"/>
      <c r="EA24" s="656"/>
      <c r="EB24" s="656"/>
      <c r="EC24" s="688"/>
    </row>
    <row r="25" spans="2:133" ht="11.25" customHeight="1" x14ac:dyDescent="0.15">
      <c r="B25" s="585" t="s">
        <v>269</v>
      </c>
      <c r="C25" s="586"/>
      <c r="D25" s="586"/>
      <c r="E25" s="586"/>
      <c r="F25" s="586"/>
      <c r="G25" s="586"/>
      <c r="H25" s="586"/>
      <c r="I25" s="586"/>
      <c r="J25" s="586"/>
      <c r="K25" s="586"/>
      <c r="L25" s="586"/>
      <c r="M25" s="586"/>
      <c r="N25" s="586"/>
      <c r="O25" s="586"/>
      <c r="P25" s="586"/>
      <c r="Q25" s="587"/>
      <c r="R25" s="588">
        <v>249176</v>
      </c>
      <c r="S25" s="589"/>
      <c r="T25" s="589"/>
      <c r="U25" s="589"/>
      <c r="V25" s="589"/>
      <c r="W25" s="589"/>
      <c r="X25" s="589"/>
      <c r="Y25" s="590"/>
      <c r="Z25" s="641">
        <v>6.8</v>
      </c>
      <c r="AA25" s="641"/>
      <c r="AB25" s="641"/>
      <c r="AC25" s="641"/>
      <c r="AD25" s="642" t="s">
        <v>107</v>
      </c>
      <c r="AE25" s="642"/>
      <c r="AF25" s="642"/>
      <c r="AG25" s="642"/>
      <c r="AH25" s="642"/>
      <c r="AI25" s="642"/>
      <c r="AJ25" s="642"/>
      <c r="AK25" s="642"/>
      <c r="AL25" s="611" t="s">
        <v>107</v>
      </c>
      <c r="AM25" s="643"/>
      <c r="AN25" s="643"/>
      <c r="AO25" s="644"/>
      <c r="AP25" s="682" t="s">
        <v>270</v>
      </c>
      <c r="AQ25" s="689"/>
      <c r="AR25" s="689"/>
      <c r="AS25" s="689"/>
      <c r="AT25" s="689"/>
      <c r="AU25" s="689"/>
      <c r="AV25" s="689"/>
      <c r="AW25" s="689"/>
      <c r="AX25" s="689"/>
      <c r="AY25" s="689"/>
      <c r="AZ25" s="689"/>
      <c r="BA25" s="689"/>
      <c r="BB25" s="689"/>
      <c r="BC25" s="689"/>
      <c r="BD25" s="689"/>
      <c r="BE25" s="689"/>
      <c r="BF25" s="684"/>
      <c r="BG25" s="588" t="s">
        <v>107</v>
      </c>
      <c r="BH25" s="589"/>
      <c r="BI25" s="589"/>
      <c r="BJ25" s="589"/>
      <c r="BK25" s="589"/>
      <c r="BL25" s="589"/>
      <c r="BM25" s="589"/>
      <c r="BN25" s="590"/>
      <c r="BO25" s="641" t="s">
        <v>107</v>
      </c>
      <c r="BP25" s="641"/>
      <c r="BQ25" s="641"/>
      <c r="BR25" s="641"/>
      <c r="BS25" s="594" t="s">
        <v>107</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724945</v>
      </c>
      <c r="CS25" s="607"/>
      <c r="CT25" s="607"/>
      <c r="CU25" s="607"/>
      <c r="CV25" s="607"/>
      <c r="CW25" s="607"/>
      <c r="CX25" s="607"/>
      <c r="CY25" s="608"/>
      <c r="CZ25" s="591">
        <v>21.1</v>
      </c>
      <c r="DA25" s="609"/>
      <c r="DB25" s="609"/>
      <c r="DC25" s="610"/>
      <c r="DD25" s="594">
        <v>656636</v>
      </c>
      <c r="DE25" s="607"/>
      <c r="DF25" s="607"/>
      <c r="DG25" s="607"/>
      <c r="DH25" s="607"/>
      <c r="DI25" s="607"/>
      <c r="DJ25" s="607"/>
      <c r="DK25" s="608"/>
      <c r="DL25" s="594">
        <v>653940</v>
      </c>
      <c r="DM25" s="607"/>
      <c r="DN25" s="607"/>
      <c r="DO25" s="607"/>
      <c r="DP25" s="607"/>
      <c r="DQ25" s="607"/>
      <c r="DR25" s="607"/>
      <c r="DS25" s="607"/>
      <c r="DT25" s="607"/>
      <c r="DU25" s="607"/>
      <c r="DV25" s="608"/>
      <c r="DW25" s="611">
        <v>26.7</v>
      </c>
      <c r="DX25" s="612"/>
      <c r="DY25" s="612"/>
      <c r="DZ25" s="612"/>
      <c r="EA25" s="612"/>
      <c r="EB25" s="612"/>
      <c r="EC25" s="613"/>
    </row>
    <row r="26" spans="2:133" ht="11.25" customHeight="1" x14ac:dyDescent="0.15">
      <c r="B26" s="679" t="s">
        <v>272</v>
      </c>
      <c r="C26" s="680"/>
      <c r="D26" s="680"/>
      <c r="E26" s="680"/>
      <c r="F26" s="680"/>
      <c r="G26" s="680"/>
      <c r="H26" s="680"/>
      <c r="I26" s="680"/>
      <c r="J26" s="680"/>
      <c r="K26" s="680"/>
      <c r="L26" s="680"/>
      <c r="M26" s="680"/>
      <c r="N26" s="680"/>
      <c r="O26" s="680"/>
      <c r="P26" s="680"/>
      <c r="Q26" s="681"/>
      <c r="R26" s="588" t="s">
        <v>107</v>
      </c>
      <c r="S26" s="589"/>
      <c r="T26" s="589"/>
      <c r="U26" s="589"/>
      <c r="V26" s="589"/>
      <c r="W26" s="589"/>
      <c r="X26" s="589"/>
      <c r="Y26" s="590"/>
      <c r="Z26" s="641" t="s">
        <v>107</v>
      </c>
      <c r="AA26" s="641"/>
      <c r="AB26" s="641"/>
      <c r="AC26" s="641"/>
      <c r="AD26" s="642" t="s">
        <v>107</v>
      </c>
      <c r="AE26" s="642"/>
      <c r="AF26" s="642"/>
      <c r="AG26" s="642"/>
      <c r="AH26" s="642"/>
      <c r="AI26" s="642"/>
      <c r="AJ26" s="642"/>
      <c r="AK26" s="642"/>
      <c r="AL26" s="611" t="s">
        <v>107</v>
      </c>
      <c r="AM26" s="643"/>
      <c r="AN26" s="643"/>
      <c r="AO26" s="644"/>
      <c r="AP26" s="682" t="s">
        <v>273</v>
      </c>
      <c r="AQ26" s="683"/>
      <c r="AR26" s="683"/>
      <c r="AS26" s="683"/>
      <c r="AT26" s="683"/>
      <c r="AU26" s="683"/>
      <c r="AV26" s="683"/>
      <c r="AW26" s="683"/>
      <c r="AX26" s="683"/>
      <c r="AY26" s="683"/>
      <c r="AZ26" s="683"/>
      <c r="BA26" s="683"/>
      <c r="BB26" s="683"/>
      <c r="BC26" s="683"/>
      <c r="BD26" s="683"/>
      <c r="BE26" s="683"/>
      <c r="BF26" s="684"/>
      <c r="BG26" s="588" t="s">
        <v>107</v>
      </c>
      <c r="BH26" s="589"/>
      <c r="BI26" s="589"/>
      <c r="BJ26" s="589"/>
      <c r="BK26" s="589"/>
      <c r="BL26" s="589"/>
      <c r="BM26" s="589"/>
      <c r="BN26" s="590"/>
      <c r="BO26" s="641" t="s">
        <v>107</v>
      </c>
      <c r="BP26" s="641"/>
      <c r="BQ26" s="641"/>
      <c r="BR26" s="641"/>
      <c r="BS26" s="594" t="s">
        <v>107</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440170</v>
      </c>
      <c r="CS26" s="589"/>
      <c r="CT26" s="589"/>
      <c r="CU26" s="589"/>
      <c r="CV26" s="589"/>
      <c r="CW26" s="589"/>
      <c r="CX26" s="589"/>
      <c r="CY26" s="590"/>
      <c r="CZ26" s="591">
        <v>12.8</v>
      </c>
      <c r="DA26" s="609"/>
      <c r="DB26" s="609"/>
      <c r="DC26" s="610"/>
      <c r="DD26" s="594">
        <v>378133</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x14ac:dyDescent="0.15">
      <c r="B27" s="585" t="s">
        <v>275</v>
      </c>
      <c r="C27" s="586"/>
      <c r="D27" s="586"/>
      <c r="E27" s="586"/>
      <c r="F27" s="586"/>
      <c r="G27" s="586"/>
      <c r="H27" s="586"/>
      <c r="I27" s="586"/>
      <c r="J27" s="586"/>
      <c r="K27" s="586"/>
      <c r="L27" s="586"/>
      <c r="M27" s="586"/>
      <c r="N27" s="586"/>
      <c r="O27" s="586"/>
      <c r="P27" s="586"/>
      <c r="Q27" s="587"/>
      <c r="R27" s="588">
        <v>213604</v>
      </c>
      <c r="S27" s="589"/>
      <c r="T27" s="589"/>
      <c r="U27" s="589"/>
      <c r="V27" s="589"/>
      <c r="W27" s="589"/>
      <c r="X27" s="589"/>
      <c r="Y27" s="590"/>
      <c r="Z27" s="641">
        <v>5.8</v>
      </c>
      <c r="AA27" s="641"/>
      <c r="AB27" s="641"/>
      <c r="AC27" s="641"/>
      <c r="AD27" s="642" t="s">
        <v>107</v>
      </c>
      <c r="AE27" s="642"/>
      <c r="AF27" s="642"/>
      <c r="AG27" s="642"/>
      <c r="AH27" s="642"/>
      <c r="AI27" s="642"/>
      <c r="AJ27" s="642"/>
      <c r="AK27" s="642"/>
      <c r="AL27" s="611" t="s">
        <v>107</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884218</v>
      </c>
      <c r="BH27" s="589"/>
      <c r="BI27" s="589"/>
      <c r="BJ27" s="589"/>
      <c r="BK27" s="589"/>
      <c r="BL27" s="589"/>
      <c r="BM27" s="589"/>
      <c r="BN27" s="590"/>
      <c r="BO27" s="641">
        <v>100</v>
      </c>
      <c r="BP27" s="641"/>
      <c r="BQ27" s="641"/>
      <c r="BR27" s="641"/>
      <c r="BS27" s="594" t="s">
        <v>107</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284767</v>
      </c>
      <c r="CS27" s="607"/>
      <c r="CT27" s="607"/>
      <c r="CU27" s="607"/>
      <c r="CV27" s="607"/>
      <c r="CW27" s="607"/>
      <c r="CX27" s="607"/>
      <c r="CY27" s="608"/>
      <c r="CZ27" s="591">
        <v>8.3000000000000007</v>
      </c>
      <c r="DA27" s="609"/>
      <c r="DB27" s="609"/>
      <c r="DC27" s="610"/>
      <c r="DD27" s="594">
        <v>84332</v>
      </c>
      <c r="DE27" s="607"/>
      <c r="DF27" s="607"/>
      <c r="DG27" s="607"/>
      <c r="DH27" s="607"/>
      <c r="DI27" s="607"/>
      <c r="DJ27" s="607"/>
      <c r="DK27" s="608"/>
      <c r="DL27" s="594">
        <v>84332</v>
      </c>
      <c r="DM27" s="607"/>
      <c r="DN27" s="607"/>
      <c r="DO27" s="607"/>
      <c r="DP27" s="607"/>
      <c r="DQ27" s="607"/>
      <c r="DR27" s="607"/>
      <c r="DS27" s="607"/>
      <c r="DT27" s="607"/>
      <c r="DU27" s="607"/>
      <c r="DV27" s="608"/>
      <c r="DW27" s="611">
        <v>3.4</v>
      </c>
      <c r="DX27" s="612"/>
      <c r="DY27" s="612"/>
      <c r="DZ27" s="612"/>
      <c r="EA27" s="612"/>
      <c r="EB27" s="612"/>
      <c r="EC27" s="613"/>
    </row>
    <row r="28" spans="2:133" ht="11.25" customHeight="1" x14ac:dyDescent="0.15">
      <c r="B28" s="585" t="s">
        <v>278</v>
      </c>
      <c r="C28" s="586"/>
      <c r="D28" s="586"/>
      <c r="E28" s="586"/>
      <c r="F28" s="586"/>
      <c r="G28" s="586"/>
      <c r="H28" s="586"/>
      <c r="I28" s="586"/>
      <c r="J28" s="586"/>
      <c r="K28" s="586"/>
      <c r="L28" s="586"/>
      <c r="M28" s="586"/>
      <c r="N28" s="586"/>
      <c r="O28" s="586"/>
      <c r="P28" s="586"/>
      <c r="Q28" s="587"/>
      <c r="R28" s="588">
        <v>24383</v>
      </c>
      <c r="S28" s="589"/>
      <c r="T28" s="589"/>
      <c r="U28" s="589"/>
      <c r="V28" s="589"/>
      <c r="W28" s="589"/>
      <c r="X28" s="589"/>
      <c r="Y28" s="590"/>
      <c r="Z28" s="641">
        <v>0.7</v>
      </c>
      <c r="AA28" s="641"/>
      <c r="AB28" s="641"/>
      <c r="AC28" s="641"/>
      <c r="AD28" s="642">
        <v>14393</v>
      </c>
      <c r="AE28" s="642"/>
      <c r="AF28" s="642"/>
      <c r="AG28" s="642"/>
      <c r="AH28" s="642"/>
      <c r="AI28" s="642"/>
      <c r="AJ28" s="642"/>
      <c r="AK28" s="642"/>
      <c r="AL28" s="611">
        <v>0.6</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391063</v>
      </c>
      <c r="CS28" s="589"/>
      <c r="CT28" s="589"/>
      <c r="CU28" s="589"/>
      <c r="CV28" s="589"/>
      <c r="CW28" s="589"/>
      <c r="CX28" s="589"/>
      <c r="CY28" s="590"/>
      <c r="CZ28" s="591">
        <v>11.4</v>
      </c>
      <c r="DA28" s="609"/>
      <c r="DB28" s="609"/>
      <c r="DC28" s="610"/>
      <c r="DD28" s="594">
        <v>378140</v>
      </c>
      <c r="DE28" s="589"/>
      <c r="DF28" s="589"/>
      <c r="DG28" s="589"/>
      <c r="DH28" s="589"/>
      <c r="DI28" s="589"/>
      <c r="DJ28" s="589"/>
      <c r="DK28" s="590"/>
      <c r="DL28" s="594">
        <v>378140</v>
      </c>
      <c r="DM28" s="589"/>
      <c r="DN28" s="589"/>
      <c r="DO28" s="589"/>
      <c r="DP28" s="589"/>
      <c r="DQ28" s="589"/>
      <c r="DR28" s="589"/>
      <c r="DS28" s="589"/>
      <c r="DT28" s="589"/>
      <c r="DU28" s="589"/>
      <c r="DV28" s="590"/>
      <c r="DW28" s="611">
        <v>15.4</v>
      </c>
      <c r="DX28" s="612"/>
      <c r="DY28" s="612"/>
      <c r="DZ28" s="612"/>
      <c r="EA28" s="612"/>
      <c r="EB28" s="612"/>
      <c r="EC28" s="613"/>
    </row>
    <row r="29" spans="2:133" ht="11.25" customHeight="1" x14ac:dyDescent="0.15">
      <c r="B29" s="585" t="s">
        <v>280</v>
      </c>
      <c r="C29" s="586"/>
      <c r="D29" s="586"/>
      <c r="E29" s="586"/>
      <c r="F29" s="586"/>
      <c r="G29" s="586"/>
      <c r="H29" s="586"/>
      <c r="I29" s="586"/>
      <c r="J29" s="586"/>
      <c r="K29" s="586"/>
      <c r="L29" s="586"/>
      <c r="M29" s="586"/>
      <c r="N29" s="586"/>
      <c r="O29" s="586"/>
      <c r="P29" s="586"/>
      <c r="Q29" s="587"/>
      <c r="R29" s="588">
        <v>65071</v>
      </c>
      <c r="S29" s="589"/>
      <c r="T29" s="589"/>
      <c r="U29" s="589"/>
      <c r="V29" s="589"/>
      <c r="W29" s="589"/>
      <c r="X29" s="589"/>
      <c r="Y29" s="590"/>
      <c r="Z29" s="641">
        <v>1.8</v>
      </c>
      <c r="AA29" s="641"/>
      <c r="AB29" s="641"/>
      <c r="AC29" s="641"/>
      <c r="AD29" s="642" t="s">
        <v>107</v>
      </c>
      <c r="AE29" s="642"/>
      <c r="AF29" s="642"/>
      <c r="AG29" s="642"/>
      <c r="AH29" s="642"/>
      <c r="AI29" s="642"/>
      <c r="AJ29" s="642"/>
      <c r="AK29" s="642"/>
      <c r="AL29" s="611" t="s">
        <v>107</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76"/>
      <c r="BI29" s="676"/>
      <c r="BJ29" s="676"/>
      <c r="BK29" s="676"/>
      <c r="BL29" s="676"/>
      <c r="BM29" s="676"/>
      <c r="BN29" s="676"/>
      <c r="BO29" s="676"/>
      <c r="BP29" s="676"/>
      <c r="BQ29" s="677"/>
      <c r="BR29" s="648" t="s">
        <v>282</v>
      </c>
      <c r="BS29" s="676"/>
      <c r="BT29" s="676"/>
      <c r="BU29" s="676"/>
      <c r="BV29" s="676"/>
      <c r="BW29" s="676"/>
      <c r="BX29" s="676"/>
      <c r="BY29" s="676"/>
      <c r="BZ29" s="676"/>
      <c r="CA29" s="676"/>
      <c r="CB29" s="677"/>
      <c r="CD29" s="658" t="s">
        <v>283</v>
      </c>
      <c r="CE29" s="659"/>
      <c r="CF29" s="625" t="s">
        <v>284</v>
      </c>
      <c r="CG29" s="622"/>
      <c r="CH29" s="622"/>
      <c r="CI29" s="622"/>
      <c r="CJ29" s="622"/>
      <c r="CK29" s="622"/>
      <c r="CL29" s="622"/>
      <c r="CM29" s="622"/>
      <c r="CN29" s="622"/>
      <c r="CO29" s="622"/>
      <c r="CP29" s="622"/>
      <c r="CQ29" s="623"/>
      <c r="CR29" s="588">
        <v>391063</v>
      </c>
      <c r="CS29" s="607"/>
      <c r="CT29" s="607"/>
      <c r="CU29" s="607"/>
      <c r="CV29" s="607"/>
      <c r="CW29" s="607"/>
      <c r="CX29" s="607"/>
      <c r="CY29" s="608"/>
      <c r="CZ29" s="591">
        <v>11.4</v>
      </c>
      <c r="DA29" s="609"/>
      <c r="DB29" s="609"/>
      <c r="DC29" s="610"/>
      <c r="DD29" s="594">
        <v>378140</v>
      </c>
      <c r="DE29" s="607"/>
      <c r="DF29" s="607"/>
      <c r="DG29" s="607"/>
      <c r="DH29" s="607"/>
      <c r="DI29" s="607"/>
      <c r="DJ29" s="607"/>
      <c r="DK29" s="608"/>
      <c r="DL29" s="594">
        <v>378140</v>
      </c>
      <c r="DM29" s="607"/>
      <c r="DN29" s="607"/>
      <c r="DO29" s="607"/>
      <c r="DP29" s="607"/>
      <c r="DQ29" s="607"/>
      <c r="DR29" s="607"/>
      <c r="DS29" s="607"/>
      <c r="DT29" s="607"/>
      <c r="DU29" s="607"/>
      <c r="DV29" s="608"/>
      <c r="DW29" s="611">
        <v>15.4</v>
      </c>
      <c r="DX29" s="612"/>
      <c r="DY29" s="612"/>
      <c r="DZ29" s="612"/>
      <c r="EA29" s="612"/>
      <c r="EB29" s="612"/>
      <c r="EC29" s="613"/>
    </row>
    <row r="30" spans="2:133" ht="11.25" customHeight="1" x14ac:dyDescent="0.15">
      <c r="B30" s="585" t="s">
        <v>285</v>
      </c>
      <c r="C30" s="586"/>
      <c r="D30" s="586"/>
      <c r="E30" s="586"/>
      <c r="F30" s="586"/>
      <c r="G30" s="586"/>
      <c r="H30" s="586"/>
      <c r="I30" s="586"/>
      <c r="J30" s="586"/>
      <c r="K30" s="586"/>
      <c r="L30" s="586"/>
      <c r="M30" s="586"/>
      <c r="N30" s="586"/>
      <c r="O30" s="586"/>
      <c r="P30" s="586"/>
      <c r="Q30" s="587"/>
      <c r="R30" s="588">
        <v>25857</v>
      </c>
      <c r="S30" s="589"/>
      <c r="T30" s="589"/>
      <c r="U30" s="589"/>
      <c r="V30" s="589"/>
      <c r="W30" s="589"/>
      <c r="X30" s="589"/>
      <c r="Y30" s="590"/>
      <c r="Z30" s="641">
        <v>0.7</v>
      </c>
      <c r="AA30" s="641"/>
      <c r="AB30" s="641"/>
      <c r="AC30" s="641"/>
      <c r="AD30" s="642" t="s">
        <v>107</v>
      </c>
      <c r="AE30" s="642"/>
      <c r="AF30" s="642"/>
      <c r="AG30" s="642"/>
      <c r="AH30" s="642"/>
      <c r="AI30" s="642"/>
      <c r="AJ30" s="642"/>
      <c r="AK30" s="642"/>
      <c r="AL30" s="611" t="s">
        <v>107</v>
      </c>
      <c r="AM30" s="643"/>
      <c r="AN30" s="643"/>
      <c r="AO30" s="644"/>
      <c r="AP30" s="664" t="s">
        <v>286</v>
      </c>
      <c r="AQ30" s="665"/>
      <c r="AR30" s="665"/>
      <c r="AS30" s="665"/>
      <c r="AT30" s="670" t="s">
        <v>287</v>
      </c>
      <c r="AU30" s="182"/>
      <c r="AV30" s="182"/>
      <c r="AW30" s="182"/>
      <c r="AX30" s="673" t="s">
        <v>165</v>
      </c>
      <c r="AY30" s="674"/>
      <c r="AZ30" s="674"/>
      <c r="BA30" s="674"/>
      <c r="BB30" s="674"/>
      <c r="BC30" s="674"/>
      <c r="BD30" s="674"/>
      <c r="BE30" s="674"/>
      <c r="BF30" s="675"/>
      <c r="BG30" s="654">
        <v>97.6</v>
      </c>
      <c r="BH30" s="655"/>
      <c r="BI30" s="655"/>
      <c r="BJ30" s="655"/>
      <c r="BK30" s="655"/>
      <c r="BL30" s="655"/>
      <c r="BM30" s="656">
        <v>88.4</v>
      </c>
      <c r="BN30" s="655"/>
      <c r="BO30" s="655"/>
      <c r="BP30" s="655"/>
      <c r="BQ30" s="657"/>
      <c r="BR30" s="654">
        <v>97.4</v>
      </c>
      <c r="BS30" s="655"/>
      <c r="BT30" s="655"/>
      <c r="BU30" s="655"/>
      <c r="BV30" s="655"/>
      <c r="BW30" s="655"/>
      <c r="BX30" s="656">
        <v>88.3</v>
      </c>
      <c r="BY30" s="655"/>
      <c r="BZ30" s="655"/>
      <c r="CA30" s="655"/>
      <c r="CB30" s="657"/>
      <c r="CD30" s="660"/>
      <c r="CE30" s="661"/>
      <c r="CF30" s="625" t="s">
        <v>288</v>
      </c>
      <c r="CG30" s="622"/>
      <c r="CH30" s="622"/>
      <c r="CI30" s="622"/>
      <c r="CJ30" s="622"/>
      <c r="CK30" s="622"/>
      <c r="CL30" s="622"/>
      <c r="CM30" s="622"/>
      <c r="CN30" s="622"/>
      <c r="CO30" s="622"/>
      <c r="CP30" s="622"/>
      <c r="CQ30" s="623"/>
      <c r="CR30" s="588">
        <v>343005</v>
      </c>
      <c r="CS30" s="589"/>
      <c r="CT30" s="589"/>
      <c r="CU30" s="589"/>
      <c r="CV30" s="589"/>
      <c r="CW30" s="589"/>
      <c r="CX30" s="589"/>
      <c r="CY30" s="590"/>
      <c r="CZ30" s="591">
        <v>10</v>
      </c>
      <c r="DA30" s="609"/>
      <c r="DB30" s="609"/>
      <c r="DC30" s="610"/>
      <c r="DD30" s="594">
        <v>330082</v>
      </c>
      <c r="DE30" s="589"/>
      <c r="DF30" s="589"/>
      <c r="DG30" s="589"/>
      <c r="DH30" s="589"/>
      <c r="DI30" s="589"/>
      <c r="DJ30" s="589"/>
      <c r="DK30" s="590"/>
      <c r="DL30" s="594">
        <v>330082</v>
      </c>
      <c r="DM30" s="589"/>
      <c r="DN30" s="589"/>
      <c r="DO30" s="589"/>
      <c r="DP30" s="589"/>
      <c r="DQ30" s="589"/>
      <c r="DR30" s="589"/>
      <c r="DS30" s="589"/>
      <c r="DT30" s="589"/>
      <c r="DU30" s="589"/>
      <c r="DV30" s="590"/>
      <c r="DW30" s="611">
        <v>13.5</v>
      </c>
      <c r="DX30" s="612"/>
      <c r="DY30" s="612"/>
      <c r="DZ30" s="612"/>
      <c r="EA30" s="612"/>
      <c r="EB30" s="612"/>
      <c r="EC30" s="613"/>
    </row>
    <row r="31" spans="2:133" ht="11.25" customHeight="1" x14ac:dyDescent="0.15">
      <c r="B31" s="585" t="s">
        <v>289</v>
      </c>
      <c r="C31" s="586"/>
      <c r="D31" s="586"/>
      <c r="E31" s="586"/>
      <c r="F31" s="586"/>
      <c r="G31" s="586"/>
      <c r="H31" s="586"/>
      <c r="I31" s="586"/>
      <c r="J31" s="586"/>
      <c r="K31" s="586"/>
      <c r="L31" s="586"/>
      <c r="M31" s="586"/>
      <c r="N31" s="586"/>
      <c r="O31" s="586"/>
      <c r="P31" s="586"/>
      <c r="Q31" s="587"/>
      <c r="R31" s="588">
        <v>181374</v>
      </c>
      <c r="S31" s="589"/>
      <c r="T31" s="589"/>
      <c r="U31" s="589"/>
      <c r="V31" s="589"/>
      <c r="W31" s="589"/>
      <c r="X31" s="589"/>
      <c r="Y31" s="590"/>
      <c r="Z31" s="641">
        <v>4.9000000000000004</v>
      </c>
      <c r="AA31" s="641"/>
      <c r="AB31" s="641"/>
      <c r="AC31" s="641"/>
      <c r="AD31" s="642" t="s">
        <v>107</v>
      </c>
      <c r="AE31" s="642"/>
      <c r="AF31" s="642"/>
      <c r="AG31" s="642"/>
      <c r="AH31" s="642"/>
      <c r="AI31" s="642"/>
      <c r="AJ31" s="642"/>
      <c r="AK31" s="642"/>
      <c r="AL31" s="611" t="s">
        <v>107</v>
      </c>
      <c r="AM31" s="643"/>
      <c r="AN31" s="643"/>
      <c r="AO31" s="644"/>
      <c r="AP31" s="666"/>
      <c r="AQ31" s="667"/>
      <c r="AR31" s="667"/>
      <c r="AS31" s="667"/>
      <c r="AT31" s="671"/>
      <c r="AU31" s="181" t="s">
        <v>290</v>
      </c>
      <c r="AV31" s="181"/>
      <c r="AW31" s="181"/>
      <c r="AX31" s="585" t="s">
        <v>291</v>
      </c>
      <c r="AY31" s="586"/>
      <c r="AZ31" s="586"/>
      <c r="BA31" s="586"/>
      <c r="BB31" s="586"/>
      <c r="BC31" s="586"/>
      <c r="BD31" s="586"/>
      <c r="BE31" s="586"/>
      <c r="BF31" s="587"/>
      <c r="BG31" s="652">
        <v>97.3</v>
      </c>
      <c r="BH31" s="607"/>
      <c r="BI31" s="607"/>
      <c r="BJ31" s="607"/>
      <c r="BK31" s="607"/>
      <c r="BL31" s="607"/>
      <c r="BM31" s="643">
        <v>91.5</v>
      </c>
      <c r="BN31" s="653"/>
      <c r="BO31" s="653"/>
      <c r="BP31" s="653"/>
      <c r="BQ31" s="617"/>
      <c r="BR31" s="652">
        <v>97.1</v>
      </c>
      <c r="BS31" s="607"/>
      <c r="BT31" s="607"/>
      <c r="BU31" s="607"/>
      <c r="BV31" s="607"/>
      <c r="BW31" s="607"/>
      <c r="BX31" s="643">
        <v>91.2</v>
      </c>
      <c r="BY31" s="653"/>
      <c r="BZ31" s="653"/>
      <c r="CA31" s="653"/>
      <c r="CB31" s="617"/>
      <c r="CD31" s="660"/>
      <c r="CE31" s="661"/>
      <c r="CF31" s="625" t="s">
        <v>292</v>
      </c>
      <c r="CG31" s="622"/>
      <c r="CH31" s="622"/>
      <c r="CI31" s="622"/>
      <c r="CJ31" s="622"/>
      <c r="CK31" s="622"/>
      <c r="CL31" s="622"/>
      <c r="CM31" s="622"/>
      <c r="CN31" s="622"/>
      <c r="CO31" s="622"/>
      <c r="CP31" s="622"/>
      <c r="CQ31" s="623"/>
      <c r="CR31" s="588">
        <v>48058</v>
      </c>
      <c r="CS31" s="607"/>
      <c r="CT31" s="607"/>
      <c r="CU31" s="607"/>
      <c r="CV31" s="607"/>
      <c r="CW31" s="607"/>
      <c r="CX31" s="607"/>
      <c r="CY31" s="608"/>
      <c r="CZ31" s="591">
        <v>1.4</v>
      </c>
      <c r="DA31" s="609"/>
      <c r="DB31" s="609"/>
      <c r="DC31" s="610"/>
      <c r="DD31" s="594">
        <v>48058</v>
      </c>
      <c r="DE31" s="607"/>
      <c r="DF31" s="607"/>
      <c r="DG31" s="607"/>
      <c r="DH31" s="607"/>
      <c r="DI31" s="607"/>
      <c r="DJ31" s="607"/>
      <c r="DK31" s="608"/>
      <c r="DL31" s="594">
        <v>48058</v>
      </c>
      <c r="DM31" s="607"/>
      <c r="DN31" s="607"/>
      <c r="DO31" s="607"/>
      <c r="DP31" s="607"/>
      <c r="DQ31" s="607"/>
      <c r="DR31" s="607"/>
      <c r="DS31" s="607"/>
      <c r="DT31" s="607"/>
      <c r="DU31" s="607"/>
      <c r="DV31" s="608"/>
      <c r="DW31" s="611">
        <v>2</v>
      </c>
      <c r="DX31" s="612"/>
      <c r="DY31" s="612"/>
      <c r="DZ31" s="612"/>
      <c r="EA31" s="612"/>
      <c r="EB31" s="612"/>
      <c r="EC31" s="613"/>
    </row>
    <row r="32" spans="2:133" ht="11.25" customHeight="1" x14ac:dyDescent="0.15">
      <c r="B32" s="585" t="s">
        <v>293</v>
      </c>
      <c r="C32" s="586"/>
      <c r="D32" s="586"/>
      <c r="E32" s="586"/>
      <c r="F32" s="586"/>
      <c r="G32" s="586"/>
      <c r="H32" s="586"/>
      <c r="I32" s="586"/>
      <c r="J32" s="586"/>
      <c r="K32" s="586"/>
      <c r="L32" s="586"/>
      <c r="M32" s="586"/>
      <c r="N32" s="586"/>
      <c r="O32" s="586"/>
      <c r="P32" s="586"/>
      <c r="Q32" s="587"/>
      <c r="R32" s="588">
        <v>70483</v>
      </c>
      <c r="S32" s="589"/>
      <c r="T32" s="589"/>
      <c r="U32" s="589"/>
      <c r="V32" s="589"/>
      <c r="W32" s="589"/>
      <c r="X32" s="589"/>
      <c r="Y32" s="590"/>
      <c r="Z32" s="641">
        <v>1.9</v>
      </c>
      <c r="AA32" s="641"/>
      <c r="AB32" s="641"/>
      <c r="AC32" s="641"/>
      <c r="AD32" s="642">
        <v>125</v>
      </c>
      <c r="AE32" s="642"/>
      <c r="AF32" s="642"/>
      <c r="AG32" s="642"/>
      <c r="AH32" s="642"/>
      <c r="AI32" s="642"/>
      <c r="AJ32" s="642"/>
      <c r="AK32" s="642"/>
      <c r="AL32" s="611">
        <v>0</v>
      </c>
      <c r="AM32" s="643"/>
      <c r="AN32" s="643"/>
      <c r="AO32" s="644"/>
      <c r="AP32" s="668"/>
      <c r="AQ32" s="669"/>
      <c r="AR32" s="669"/>
      <c r="AS32" s="669"/>
      <c r="AT32" s="672"/>
      <c r="AU32" s="183"/>
      <c r="AV32" s="183"/>
      <c r="AW32" s="183"/>
      <c r="AX32" s="569" t="s">
        <v>294</v>
      </c>
      <c r="AY32" s="570"/>
      <c r="AZ32" s="570"/>
      <c r="BA32" s="570"/>
      <c r="BB32" s="570"/>
      <c r="BC32" s="570"/>
      <c r="BD32" s="570"/>
      <c r="BE32" s="570"/>
      <c r="BF32" s="571"/>
      <c r="BG32" s="651">
        <v>97.6</v>
      </c>
      <c r="BH32" s="573"/>
      <c r="BI32" s="573"/>
      <c r="BJ32" s="573"/>
      <c r="BK32" s="573"/>
      <c r="BL32" s="573"/>
      <c r="BM32" s="636">
        <v>85.8</v>
      </c>
      <c r="BN32" s="573"/>
      <c r="BO32" s="573"/>
      <c r="BP32" s="573"/>
      <c r="BQ32" s="630"/>
      <c r="BR32" s="651">
        <v>97.4</v>
      </c>
      <c r="BS32" s="573"/>
      <c r="BT32" s="573"/>
      <c r="BU32" s="573"/>
      <c r="BV32" s="573"/>
      <c r="BW32" s="573"/>
      <c r="BX32" s="636">
        <v>85.8</v>
      </c>
      <c r="BY32" s="573"/>
      <c r="BZ32" s="573"/>
      <c r="CA32" s="573"/>
      <c r="CB32" s="630"/>
      <c r="CD32" s="662"/>
      <c r="CE32" s="663"/>
      <c r="CF32" s="625" t="s">
        <v>295</v>
      </c>
      <c r="CG32" s="622"/>
      <c r="CH32" s="622"/>
      <c r="CI32" s="622"/>
      <c r="CJ32" s="622"/>
      <c r="CK32" s="622"/>
      <c r="CL32" s="622"/>
      <c r="CM32" s="622"/>
      <c r="CN32" s="622"/>
      <c r="CO32" s="622"/>
      <c r="CP32" s="622"/>
      <c r="CQ32" s="623"/>
      <c r="CR32" s="588" t="s">
        <v>107</v>
      </c>
      <c r="CS32" s="589"/>
      <c r="CT32" s="589"/>
      <c r="CU32" s="589"/>
      <c r="CV32" s="589"/>
      <c r="CW32" s="589"/>
      <c r="CX32" s="589"/>
      <c r="CY32" s="590"/>
      <c r="CZ32" s="591" t="s">
        <v>107</v>
      </c>
      <c r="DA32" s="609"/>
      <c r="DB32" s="609"/>
      <c r="DC32" s="610"/>
      <c r="DD32" s="594" t="s">
        <v>107</v>
      </c>
      <c r="DE32" s="589"/>
      <c r="DF32" s="589"/>
      <c r="DG32" s="589"/>
      <c r="DH32" s="589"/>
      <c r="DI32" s="589"/>
      <c r="DJ32" s="589"/>
      <c r="DK32" s="590"/>
      <c r="DL32" s="594" t="s">
        <v>107</v>
      </c>
      <c r="DM32" s="589"/>
      <c r="DN32" s="589"/>
      <c r="DO32" s="589"/>
      <c r="DP32" s="589"/>
      <c r="DQ32" s="589"/>
      <c r="DR32" s="589"/>
      <c r="DS32" s="589"/>
      <c r="DT32" s="589"/>
      <c r="DU32" s="589"/>
      <c r="DV32" s="590"/>
      <c r="DW32" s="611" t="s">
        <v>107</v>
      </c>
      <c r="DX32" s="612"/>
      <c r="DY32" s="612"/>
      <c r="DZ32" s="612"/>
      <c r="EA32" s="612"/>
      <c r="EB32" s="612"/>
      <c r="EC32" s="613"/>
    </row>
    <row r="33" spans="2:133" ht="11.25" customHeight="1" x14ac:dyDescent="0.15">
      <c r="B33" s="585" t="s">
        <v>296</v>
      </c>
      <c r="C33" s="586"/>
      <c r="D33" s="586"/>
      <c r="E33" s="586"/>
      <c r="F33" s="586"/>
      <c r="G33" s="586"/>
      <c r="H33" s="586"/>
      <c r="I33" s="586"/>
      <c r="J33" s="586"/>
      <c r="K33" s="586"/>
      <c r="L33" s="586"/>
      <c r="M33" s="586"/>
      <c r="N33" s="586"/>
      <c r="O33" s="586"/>
      <c r="P33" s="586"/>
      <c r="Q33" s="587"/>
      <c r="R33" s="588">
        <v>198700</v>
      </c>
      <c r="S33" s="589"/>
      <c r="T33" s="589"/>
      <c r="U33" s="589"/>
      <c r="V33" s="589"/>
      <c r="W33" s="589"/>
      <c r="X33" s="589"/>
      <c r="Y33" s="590"/>
      <c r="Z33" s="641">
        <v>5.4</v>
      </c>
      <c r="AA33" s="641"/>
      <c r="AB33" s="641"/>
      <c r="AC33" s="641"/>
      <c r="AD33" s="642" t="s">
        <v>107</v>
      </c>
      <c r="AE33" s="642"/>
      <c r="AF33" s="642"/>
      <c r="AG33" s="642"/>
      <c r="AH33" s="642"/>
      <c r="AI33" s="642"/>
      <c r="AJ33" s="642"/>
      <c r="AK33" s="642"/>
      <c r="AL33" s="611" t="s">
        <v>107</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1804379</v>
      </c>
      <c r="CS33" s="607"/>
      <c r="CT33" s="607"/>
      <c r="CU33" s="607"/>
      <c r="CV33" s="607"/>
      <c r="CW33" s="607"/>
      <c r="CX33" s="607"/>
      <c r="CY33" s="608"/>
      <c r="CZ33" s="591">
        <v>52.6</v>
      </c>
      <c r="DA33" s="609"/>
      <c r="DB33" s="609"/>
      <c r="DC33" s="610"/>
      <c r="DD33" s="594">
        <v>1364217</v>
      </c>
      <c r="DE33" s="607"/>
      <c r="DF33" s="607"/>
      <c r="DG33" s="607"/>
      <c r="DH33" s="607"/>
      <c r="DI33" s="607"/>
      <c r="DJ33" s="607"/>
      <c r="DK33" s="608"/>
      <c r="DL33" s="594">
        <v>1080573</v>
      </c>
      <c r="DM33" s="607"/>
      <c r="DN33" s="607"/>
      <c r="DO33" s="607"/>
      <c r="DP33" s="607"/>
      <c r="DQ33" s="607"/>
      <c r="DR33" s="607"/>
      <c r="DS33" s="607"/>
      <c r="DT33" s="607"/>
      <c r="DU33" s="607"/>
      <c r="DV33" s="608"/>
      <c r="DW33" s="611">
        <v>44.1</v>
      </c>
      <c r="DX33" s="612"/>
      <c r="DY33" s="612"/>
      <c r="DZ33" s="612"/>
      <c r="EA33" s="612"/>
      <c r="EB33" s="612"/>
      <c r="EC33" s="613"/>
    </row>
    <row r="34" spans="2:133" ht="11.25" customHeight="1" x14ac:dyDescent="0.15">
      <c r="B34" s="585" t="s">
        <v>298</v>
      </c>
      <c r="C34" s="586"/>
      <c r="D34" s="586"/>
      <c r="E34" s="586"/>
      <c r="F34" s="586"/>
      <c r="G34" s="586"/>
      <c r="H34" s="586"/>
      <c r="I34" s="586"/>
      <c r="J34" s="586"/>
      <c r="K34" s="586"/>
      <c r="L34" s="586"/>
      <c r="M34" s="586"/>
      <c r="N34" s="586"/>
      <c r="O34" s="586"/>
      <c r="P34" s="586"/>
      <c r="Q34" s="587"/>
      <c r="R34" s="588" t="s">
        <v>107</v>
      </c>
      <c r="S34" s="589"/>
      <c r="T34" s="589"/>
      <c r="U34" s="589"/>
      <c r="V34" s="589"/>
      <c r="W34" s="589"/>
      <c r="X34" s="589"/>
      <c r="Y34" s="590"/>
      <c r="Z34" s="641" t="s">
        <v>107</v>
      </c>
      <c r="AA34" s="641"/>
      <c r="AB34" s="641"/>
      <c r="AC34" s="641"/>
      <c r="AD34" s="642" t="s">
        <v>107</v>
      </c>
      <c r="AE34" s="642"/>
      <c r="AF34" s="642"/>
      <c r="AG34" s="642"/>
      <c r="AH34" s="642"/>
      <c r="AI34" s="642"/>
      <c r="AJ34" s="642"/>
      <c r="AK34" s="642"/>
      <c r="AL34" s="611" t="s">
        <v>107</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807640</v>
      </c>
      <c r="CS34" s="589"/>
      <c r="CT34" s="589"/>
      <c r="CU34" s="589"/>
      <c r="CV34" s="589"/>
      <c r="CW34" s="589"/>
      <c r="CX34" s="589"/>
      <c r="CY34" s="590"/>
      <c r="CZ34" s="591">
        <v>23.5</v>
      </c>
      <c r="DA34" s="609"/>
      <c r="DB34" s="609"/>
      <c r="DC34" s="610"/>
      <c r="DD34" s="594">
        <v>547110</v>
      </c>
      <c r="DE34" s="589"/>
      <c r="DF34" s="589"/>
      <c r="DG34" s="589"/>
      <c r="DH34" s="589"/>
      <c r="DI34" s="589"/>
      <c r="DJ34" s="589"/>
      <c r="DK34" s="590"/>
      <c r="DL34" s="594">
        <v>454582</v>
      </c>
      <c r="DM34" s="589"/>
      <c r="DN34" s="589"/>
      <c r="DO34" s="589"/>
      <c r="DP34" s="589"/>
      <c r="DQ34" s="589"/>
      <c r="DR34" s="589"/>
      <c r="DS34" s="589"/>
      <c r="DT34" s="589"/>
      <c r="DU34" s="589"/>
      <c r="DV34" s="590"/>
      <c r="DW34" s="611">
        <v>18.600000000000001</v>
      </c>
      <c r="DX34" s="612"/>
      <c r="DY34" s="612"/>
      <c r="DZ34" s="612"/>
      <c r="EA34" s="612"/>
      <c r="EB34" s="612"/>
      <c r="EC34" s="613"/>
    </row>
    <row r="35" spans="2:133" ht="11.25" customHeight="1" x14ac:dyDescent="0.15">
      <c r="B35" s="585" t="s">
        <v>302</v>
      </c>
      <c r="C35" s="586"/>
      <c r="D35" s="586"/>
      <c r="E35" s="586"/>
      <c r="F35" s="586"/>
      <c r="G35" s="586"/>
      <c r="H35" s="586"/>
      <c r="I35" s="586"/>
      <c r="J35" s="586"/>
      <c r="K35" s="586"/>
      <c r="L35" s="586"/>
      <c r="M35" s="586"/>
      <c r="N35" s="586"/>
      <c r="O35" s="586"/>
      <c r="P35" s="586"/>
      <c r="Q35" s="587"/>
      <c r="R35" s="588">
        <v>155500</v>
      </c>
      <c r="S35" s="589"/>
      <c r="T35" s="589"/>
      <c r="U35" s="589"/>
      <c r="V35" s="589"/>
      <c r="W35" s="589"/>
      <c r="X35" s="589"/>
      <c r="Y35" s="590"/>
      <c r="Z35" s="641">
        <v>4.2</v>
      </c>
      <c r="AA35" s="641"/>
      <c r="AB35" s="641"/>
      <c r="AC35" s="641"/>
      <c r="AD35" s="642" t="s">
        <v>107</v>
      </c>
      <c r="AE35" s="642"/>
      <c r="AF35" s="642"/>
      <c r="AG35" s="642"/>
      <c r="AH35" s="642"/>
      <c r="AI35" s="642"/>
      <c r="AJ35" s="642"/>
      <c r="AK35" s="642"/>
      <c r="AL35" s="611" t="s">
        <v>107</v>
      </c>
      <c r="AM35" s="643"/>
      <c r="AN35" s="643"/>
      <c r="AO35" s="644"/>
      <c r="AP35" s="186"/>
      <c r="AQ35" s="645" t="s">
        <v>303</v>
      </c>
      <c r="AR35" s="646"/>
      <c r="AS35" s="646"/>
      <c r="AT35" s="646"/>
      <c r="AU35" s="646"/>
      <c r="AV35" s="646"/>
      <c r="AW35" s="646"/>
      <c r="AX35" s="646"/>
      <c r="AY35" s="647"/>
      <c r="AZ35" s="638">
        <v>457263</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138771</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31859</v>
      </c>
      <c r="CS35" s="607"/>
      <c r="CT35" s="607"/>
      <c r="CU35" s="607"/>
      <c r="CV35" s="607"/>
      <c r="CW35" s="607"/>
      <c r="CX35" s="607"/>
      <c r="CY35" s="608"/>
      <c r="CZ35" s="591">
        <v>0.9</v>
      </c>
      <c r="DA35" s="609"/>
      <c r="DB35" s="609"/>
      <c r="DC35" s="610"/>
      <c r="DD35" s="594">
        <v>25047</v>
      </c>
      <c r="DE35" s="607"/>
      <c r="DF35" s="607"/>
      <c r="DG35" s="607"/>
      <c r="DH35" s="607"/>
      <c r="DI35" s="607"/>
      <c r="DJ35" s="607"/>
      <c r="DK35" s="608"/>
      <c r="DL35" s="594">
        <v>25047</v>
      </c>
      <c r="DM35" s="607"/>
      <c r="DN35" s="607"/>
      <c r="DO35" s="607"/>
      <c r="DP35" s="607"/>
      <c r="DQ35" s="607"/>
      <c r="DR35" s="607"/>
      <c r="DS35" s="607"/>
      <c r="DT35" s="607"/>
      <c r="DU35" s="607"/>
      <c r="DV35" s="608"/>
      <c r="DW35" s="611">
        <v>1</v>
      </c>
      <c r="DX35" s="612"/>
      <c r="DY35" s="612"/>
      <c r="DZ35" s="612"/>
      <c r="EA35" s="612"/>
      <c r="EB35" s="612"/>
      <c r="EC35" s="613"/>
    </row>
    <row r="36" spans="2:133" ht="11.25" customHeight="1" x14ac:dyDescent="0.15">
      <c r="B36" s="569" t="s">
        <v>306</v>
      </c>
      <c r="C36" s="570"/>
      <c r="D36" s="570"/>
      <c r="E36" s="570"/>
      <c r="F36" s="570"/>
      <c r="G36" s="570"/>
      <c r="H36" s="570"/>
      <c r="I36" s="570"/>
      <c r="J36" s="570"/>
      <c r="K36" s="570"/>
      <c r="L36" s="570"/>
      <c r="M36" s="570"/>
      <c r="N36" s="570"/>
      <c r="O36" s="570"/>
      <c r="P36" s="570"/>
      <c r="Q36" s="571"/>
      <c r="R36" s="572">
        <v>3686778</v>
      </c>
      <c r="S36" s="629"/>
      <c r="T36" s="629"/>
      <c r="U36" s="629"/>
      <c r="V36" s="629"/>
      <c r="W36" s="629"/>
      <c r="X36" s="629"/>
      <c r="Y36" s="632"/>
      <c r="Z36" s="633">
        <v>100</v>
      </c>
      <c r="AA36" s="633"/>
      <c r="AB36" s="633"/>
      <c r="AC36" s="633"/>
      <c r="AD36" s="634">
        <v>2293107</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34358</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109615</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438155</v>
      </c>
      <c r="CS36" s="589"/>
      <c r="CT36" s="589"/>
      <c r="CU36" s="589"/>
      <c r="CV36" s="589"/>
      <c r="CW36" s="589"/>
      <c r="CX36" s="589"/>
      <c r="CY36" s="590"/>
      <c r="CZ36" s="591">
        <v>12.8</v>
      </c>
      <c r="DA36" s="609"/>
      <c r="DB36" s="609"/>
      <c r="DC36" s="610"/>
      <c r="DD36" s="594">
        <v>412826</v>
      </c>
      <c r="DE36" s="589"/>
      <c r="DF36" s="589"/>
      <c r="DG36" s="589"/>
      <c r="DH36" s="589"/>
      <c r="DI36" s="589"/>
      <c r="DJ36" s="589"/>
      <c r="DK36" s="590"/>
      <c r="DL36" s="594">
        <v>302738</v>
      </c>
      <c r="DM36" s="589"/>
      <c r="DN36" s="589"/>
      <c r="DO36" s="589"/>
      <c r="DP36" s="589"/>
      <c r="DQ36" s="589"/>
      <c r="DR36" s="589"/>
      <c r="DS36" s="589"/>
      <c r="DT36" s="589"/>
      <c r="DU36" s="589"/>
      <c r="DV36" s="590"/>
      <c r="DW36" s="611">
        <v>12.4</v>
      </c>
      <c r="DX36" s="612"/>
      <c r="DY36" s="612"/>
      <c r="DZ36" s="612"/>
      <c r="EA36" s="612"/>
      <c r="EB36" s="612"/>
      <c r="EC36" s="613"/>
    </row>
    <row r="37" spans="2:133" ht="11.25" customHeight="1" x14ac:dyDescent="0.15">
      <c r="AQ37" s="614" t="s">
        <v>310</v>
      </c>
      <c r="AR37" s="615"/>
      <c r="AS37" s="615"/>
      <c r="AT37" s="615"/>
      <c r="AU37" s="615"/>
      <c r="AV37" s="615"/>
      <c r="AW37" s="615"/>
      <c r="AX37" s="615"/>
      <c r="AY37" s="616"/>
      <c r="AZ37" s="588">
        <v>28305</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1785</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246308</v>
      </c>
      <c r="CS37" s="607"/>
      <c r="CT37" s="607"/>
      <c r="CU37" s="607"/>
      <c r="CV37" s="607"/>
      <c r="CW37" s="607"/>
      <c r="CX37" s="607"/>
      <c r="CY37" s="608"/>
      <c r="CZ37" s="591">
        <v>7.2</v>
      </c>
      <c r="DA37" s="609"/>
      <c r="DB37" s="609"/>
      <c r="DC37" s="610"/>
      <c r="DD37" s="594">
        <v>246308</v>
      </c>
      <c r="DE37" s="607"/>
      <c r="DF37" s="607"/>
      <c r="DG37" s="607"/>
      <c r="DH37" s="607"/>
      <c r="DI37" s="607"/>
      <c r="DJ37" s="607"/>
      <c r="DK37" s="608"/>
      <c r="DL37" s="594">
        <v>208200</v>
      </c>
      <c r="DM37" s="607"/>
      <c r="DN37" s="607"/>
      <c r="DO37" s="607"/>
      <c r="DP37" s="607"/>
      <c r="DQ37" s="607"/>
      <c r="DR37" s="607"/>
      <c r="DS37" s="607"/>
      <c r="DT37" s="607"/>
      <c r="DU37" s="607"/>
      <c r="DV37" s="608"/>
      <c r="DW37" s="611">
        <v>8.5</v>
      </c>
      <c r="DX37" s="612"/>
      <c r="DY37" s="612"/>
      <c r="DZ37" s="612"/>
      <c r="EA37" s="612"/>
      <c r="EB37" s="612"/>
      <c r="EC37" s="613"/>
    </row>
    <row r="38" spans="2:133" ht="11.25" customHeight="1" x14ac:dyDescent="0.15">
      <c r="AQ38" s="614" t="s">
        <v>313</v>
      </c>
      <c r="AR38" s="615"/>
      <c r="AS38" s="615"/>
      <c r="AT38" s="615"/>
      <c r="AU38" s="615"/>
      <c r="AV38" s="615"/>
      <c r="AW38" s="615"/>
      <c r="AX38" s="615"/>
      <c r="AY38" s="616"/>
      <c r="AZ38" s="588" t="s">
        <v>107</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2968</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394600</v>
      </c>
      <c r="CS38" s="589"/>
      <c r="CT38" s="589"/>
      <c r="CU38" s="589"/>
      <c r="CV38" s="589"/>
      <c r="CW38" s="589"/>
      <c r="CX38" s="589"/>
      <c r="CY38" s="590"/>
      <c r="CZ38" s="591">
        <v>11.5</v>
      </c>
      <c r="DA38" s="609"/>
      <c r="DB38" s="609"/>
      <c r="DC38" s="610"/>
      <c r="DD38" s="594">
        <v>320536</v>
      </c>
      <c r="DE38" s="589"/>
      <c r="DF38" s="589"/>
      <c r="DG38" s="589"/>
      <c r="DH38" s="589"/>
      <c r="DI38" s="589"/>
      <c r="DJ38" s="589"/>
      <c r="DK38" s="590"/>
      <c r="DL38" s="594">
        <v>298206</v>
      </c>
      <c r="DM38" s="589"/>
      <c r="DN38" s="589"/>
      <c r="DO38" s="589"/>
      <c r="DP38" s="589"/>
      <c r="DQ38" s="589"/>
      <c r="DR38" s="589"/>
      <c r="DS38" s="589"/>
      <c r="DT38" s="589"/>
      <c r="DU38" s="589"/>
      <c r="DV38" s="590"/>
      <c r="DW38" s="611">
        <v>12.2</v>
      </c>
      <c r="DX38" s="612"/>
      <c r="DY38" s="612"/>
      <c r="DZ38" s="612"/>
      <c r="EA38" s="612"/>
      <c r="EB38" s="612"/>
      <c r="EC38" s="613"/>
    </row>
    <row r="39" spans="2:133" ht="11.25" customHeight="1" x14ac:dyDescent="0.15">
      <c r="AQ39" s="614" t="s">
        <v>316</v>
      </c>
      <c r="AR39" s="615"/>
      <c r="AS39" s="615"/>
      <c r="AT39" s="615"/>
      <c r="AU39" s="615"/>
      <c r="AV39" s="615"/>
      <c r="AW39" s="615"/>
      <c r="AX39" s="615"/>
      <c r="AY39" s="616"/>
      <c r="AZ39" s="588" t="s">
        <v>107</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98</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116045</v>
      </c>
      <c r="CS39" s="607"/>
      <c r="CT39" s="607"/>
      <c r="CU39" s="607"/>
      <c r="CV39" s="607"/>
      <c r="CW39" s="607"/>
      <c r="CX39" s="607"/>
      <c r="CY39" s="608"/>
      <c r="CZ39" s="591">
        <v>3.4</v>
      </c>
      <c r="DA39" s="609"/>
      <c r="DB39" s="609"/>
      <c r="DC39" s="610"/>
      <c r="DD39" s="594">
        <v>50000</v>
      </c>
      <c r="DE39" s="607"/>
      <c r="DF39" s="607"/>
      <c r="DG39" s="607"/>
      <c r="DH39" s="607"/>
      <c r="DI39" s="607"/>
      <c r="DJ39" s="607"/>
      <c r="DK39" s="608"/>
      <c r="DL39" s="594" t="s">
        <v>107</v>
      </c>
      <c r="DM39" s="607"/>
      <c r="DN39" s="607"/>
      <c r="DO39" s="607"/>
      <c r="DP39" s="607"/>
      <c r="DQ39" s="607"/>
      <c r="DR39" s="607"/>
      <c r="DS39" s="607"/>
      <c r="DT39" s="607"/>
      <c r="DU39" s="607"/>
      <c r="DV39" s="608"/>
      <c r="DW39" s="611" t="s">
        <v>107</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104057</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83</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16080</v>
      </c>
      <c r="CS40" s="589"/>
      <c r="CT40" s="589"/>
      <c r="CU40" s="589"/>
      <c r="CV40" s="589"/>
      <c r="CW40" s="589"/>
      <c r="CX40" s="589"/>
      <c r="CY40" s="590"/>
      <c r="CZ40" s="591">
        <v>0.5</v>
      </c>
      <c r="DA40" s="609"/>
      <c r="DB40" s="609"/>
      <c r="DC40" s="610"/>
      <c r="DD40" s="594">
        <v>8698</v>
      </c>
      <c r="DE40" s="589"/>
      <c r="DF40" s="589"/>
      <c r="DG40" s="589"/>
      <c r="DH40" s="589"/>
      <c r="DI40" s="589"/>
      <c r="DJ40" s="589"/>
      <c r="DK40" s="590"/>
      <c r="DL40" s="594" t="s">
        <v>107</v>
      </c>
      <c r="DM40" s="589"/>
      <c r="DN40" s="589"/>
      <c r="DO40" s="589"/>
      <c r="DP40" s="589"/>
      <c r="DQ40" s="589"/>
      <c r="DR40" s="589"/>
      <c r="DS40" s="589"/>
      <c r="DT40" s="589"/>
      <c r="DU40" s="589"/>
      <c r="DV40" s="590"/>
      <c r="DW40" s="611" t="s">
        <v>107</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290543</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280</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227378</v>
      </c>
      <c r="CS42" s="589"/>
      <c r="CT42" s="589"/>
      <c r="CU42" s="589"/>
      <c r="CV42" s="589"/>
      <c r="CW42" s="589"/>
      <c r="CX42" s="589"/>
      <c r="CY42" s="590"/>
      <c r="CZ42" s="591">
        <v>6.6</v>
      </c>
      <c r="DA42" s="592"/>
      <c r="DB42" s="592"/>
      <c r="DC42" s="593"/>
      <c r="DD42" s="594">
        <v>82470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7677</v>
      </c>
      <c r="CS43" s="607"/>
      <c r="CT43" s="607"/>
      <c r="CU43" s="607"/>
      <c r="CV43" s="607"/>
      <c r="CW43" s="607"/>
      <c r="CX43" s="607"/>
      <c r="CY43" s="608"/>
      <c r="CZ43" s="591">
        <v>0.2</v>
      </c>
      <c r="DA43" s="609"/>
      <c r="DB43" s="609"/>
      <c r="DC43" s="610"/>
      <c r="DD43" s="594">
        <v>7677</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330</v>
      </c>
      <c r="CD44" s="601" t="s">
        <v>283</v>
      </c>
      <c r="CE44" s="602"/>
      <c r="CF44" s="585" t="s">
        <v>331</v>
      </c>
      <c r="CG44" s="586"/>
      <c r="CH44" s="586"/>
      <c r="CI44" s="586"/>
      <c r="CJ44" s="586"/>
      <c r="CK44" s="586"/>
      <c r="CL44" s="586"/>
      <c r="CM44" s="586"/>
      <c r="CN44" s="586"/>
      <c r="CO44" s="586"/>
      <c r="CP44" s="586"/>
      <c r="CQ44" s="587"/>
      <c r="CR44" s="588">
        <v>227378</v>
      </c>
      <c r="CS44" s="589"/>
      <c r="CT44" s="589"/>
      <c r="CU44" s="589"/>
      <c r="CV44" s="589"/>
      <c r="CW44" s="589"/>
      <c r="CX44" s="589"/>
      <c r="CY44" s="590"/>
      <c r="CZ44" s="591">
        <v>6.6</v>
      </c>
      <c r="DA44" s="592"/>
      <c r="DB44" s="592"/>
      <c r="DC44" s="593"/>
      <c r="DD44" s="594">
        <v>82470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332</v>
      </c>
      <c r="CG45" s="586"/>
      <c r="CH45" s="586"/>
      <c r="CI45" s="586"/>
      <c r="CJ45" s="586"/>
      <c r="CK45" s="586"/>
      <c r="CL45" s="586"/>
      <c r="CM45" s="586"/>
      <c r="CN45" s="586"/>
      <c r="CO45" s="586"/>
      <c r="CP45" s="586"/>
      <c r="CQ45" s="587"/>
      <c r="CR45" s="588">
        <v>49999</v>
      </c>
      <c r="CS45" s="607"/>
      <c r="CT45" s="607"/>
      <c r="CU45" s="607"/>
      <c r="CV45" s="607"/>
      <c r="CW45" s="607"/>
      <c r="CX45" s="607"/>
      <c r="CY45" s="608"/>
      <c r="CZ45" s="591">
        <v>1.5</v>
      </c>
      <c r="DA45" s="609"/>
      <c r="DB45" s="609"/>
      <c r="DC45" s="610"/>
      <c r="DD45" s="594">
        <v>14480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333</v>
      </c>
      <c r="CG46" s="586"/>
      <c r="CH46" s="586"/>
      <c r="CI46" s="586"/>
      <c r="CJ46" s="586"/>
      <c r="CK46" s="586"/>
      <c r="CL46" s="586"/>
      <c r="CM46" s="586"/>
      <c r="CN46" s="586"/>
      <c r="CO46" s="586"/>
      <c r="CP46" s="586"/>
      <c r="CQ46" s="587"/>
      <c r="CR46" s="588">
        <v>154258</v>
      </c>
      <c r="CS46" s="589"/>
      <c r="CT46" s="589"/>
      <c r="CU46" s="589"/>
      <c r="CV46" s="589"/>
      <c r="CW46" s="589"/>
      <c r="CX46" s="589"/>
      <c r="CY46" s="590"/>
      <c r="CZ46" s="591">
        <v>4.5</v>
      </c>
      <c r="DA46" s="592"/>
      <c r="DB46" s="592"/>
      <c r="DC46" s="593"/>
      <c r="DD46" s="594">
        <v>67176</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334</v>
      </c>
      <c r="CG47" s="586"/>
      <c r="CH47" s="586"/>
      <c r="CI47" s="586"/>
      <c r="CJ47" s="586"/>
      <c r="CK47" s="586"/>
      <c r="CL47" s="586"/>
      <c r="CM47" s="586"/>
      <c r="CN47" s="586"/>
      <c r="CO47" s="586"/>
      <c r="CP47" s="586"/>
      <c r="CQ47" s="587"/>
      <c r="CR47" s="588" t="s">
        <v>116</v>
      </c>
      <c r="CS47" s="607"/>
      <c r="CT47" s="607"/>
      <c r="CU47" s="607"/>
      <c r="CV47" s="607"/>
      <c r="CW47" s="607"/>
      <c r="CX47" s="607"/>
      <c r="CY47" s="608"/>
      <c r="CZ47" s="591" t="s">
        <v>116</v>
      </c>
      <c r="DA47" s="609"/>
      <c r="DB47" s="609"/>
      <c r="DC47" s="610"/>
      <c r="DD47" s="594" t="s">
        <v>116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335</v>
      </c>
      <c r="CG48" s="586"/>
      <c r="CH48" s="586"/>
      <c r="CI48" s="586"/>
      <c r="CJ48" s="586"/>
      <c r="CK48" s="586"/>
      <c r="CL48" s="586"/>
      <c r="CM48" s="586"/>
      <c r="CN48" s="586"/>
      <c r="CO48" s="586"/>
      <c r="CP48" s="586"/>
      <c r="CQ48" s="587"/>
      <c r="CR48" s="588" t="s">
        <v>116</v>
      </c>
      <c r="CS48" s="589"/>
      <c r="CT48" s="589"/>
      <c r="CU48" s="589"/>
      <c r="CV48" s="589"/>
      <c r="CW48" s="589"/>
      <c r="CX48" s="589"/>
      <c r="CY48" s="590"/>
      <c r="CZ48" s="591" t="s">
        <v>116</v>
      </c>
      <c r="DA48" s="592"/>
      <c r="DB48" s="592"/>
      <c r="DC48" s="593"/>
      <c r="DD48" s="594" t="s">
        <v>116</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336</v>
      </c>
      <c r="CE49" s="570"/>
      <c r="CF49" s="570"/>
      <c r="CG49" s="570"/>
      <c r="CH49" s="570"/>
      <c r="CI49" s="570"/>
      <c r="CJ49" s="570"/>
      <c r="CK49" s="570"/>
      <c r="CL49" s="570"/>
      <c r="CM49" s="570"/>
      <c r="CN49" s="570"/>
      <c r="CO49" s="570"/>
      <c r="CP49" s="570"/>
      <c r="CQ49" s="571"/>
      <c r="CR49" s="572">
        <v>3432532</v>
      </c>
      <c r="CS49" s="573"/>
      <c r="CT49" s="573"/>
      <c r="CU49" s="573"/>
      <c r="CV49" s="573"/>
      <c r="CW49" s="573"/>
      <c r="CX49" s="573"/>
      <c r="CY49" s="574"/>
      <c r="CZ49" s="575">
        <v>100</v>
      </c>
      <c r="DA49" s="576"/>
      <c r="DB49" s="576"/>
      <c r="DC49" s="577"/>
      <c r="DD49" s="578">
        <v>2565795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338</v>
      </c>
      <c r="DK2" s="1107"/>
      <c r="DL2" s="1107"/>
      <c r="DM2" s="1107"/>
      <c r="DN2" s="1107"/>
      <c r="DO2" s="1108"/>
      <c r="DP2" s="200"/>
      <c r="DQ2" s="1106" t="s">
        <v>339</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342</v>
      </c>
      <c r="B5" s="992"/>
      <c r="C5" s="992"/>
      <c r="D5" s="992"/>
      <c r="E5" s="992"/>
      <c r="F5" s="992"/>
      <c r="G5" s="992"/>
      <c r="H5" s="992"/>
      <c r="I5" s="992"/>
      <c r="J5" s="992"/>
      <c r="K5" s="992"/>
      <c r="L5" s="992"/>
      <c r="M5" s="992"/>
      <c r="N5" s="992"/>
      <c r="O5" s="992"/>
      <c r="P5" s="993"/>
      <c r="Q5" s="997" t="s">
        <v>343</v>
      </c>
      <c r="R5" s="998"/>
      <c r="S5" s="998"/>
      <c r="T5" s="998"/>
      <c r="U5" s="999"/>
      <c r="V5" s="997" t="s">
        <v>344</v>
      </c>
      <c r="W5" s="998"/>
      <c r="X5" s="998"/>
      <c r="Y5" s="998"/>
      <c r="Z5" s="999"/>
      <c r="AA5" s="997" t="s">
        <v>345</v>
      </c>
      <c r="AB5" s="998"/>
      <c r="AC5" s="998"/>
      <c r="AD5" s="998"/>
      <c r="AE5" s="998"/>
      <c r="AF5" s="1109" t="s">
        <v>346</v>
      </c>
      <c r="AG5" s="998"/>
      <c r="AH5" s="998"/>
      <c r="AI5" s="998"/>
      <c r="AJ5" s="1013"/>
      <c r="AK5" s="998" t="s">
        <v>347</v>
      </c>
      <c r="AL5" s="998"/>
      <c r="AM5" s="998"/>
      <c r="AN5" s="998"/>
      <c r="AO5" s="999"/>
      <c r="AP5" s="997" t="s">
        <v>348</v>
      </c>
      <c r="AQ5" s="998"/>
      <c r="AR5" s="998"/>
      <c r="AS5" s="998"/>
      <c r="AT5" s="999"/>
      <c r="AU5" s="997" t="s">
        <v>349</v>
      </c>
      <c r="AV5" s="998"/>
      <c r="AW5" s="998"/>
      <c r="AX5" s="998"/>
      <c r="AY5" s="1013"/>
      <c r="AZ5" s="207"/>
      <c r="BA5" s="207"/>
      <c r="BB5" s="207"/>
      <c r="BC5" s="207"/>
      <c r="BD5" s="207"/>
      <c r="BE5" s="208"/>
      <c r="BF5" s="208"/>
      <c r="BG5" s="208"/>
      <c r="BH5" s="208"/>
      <c r="BI5" s="208"/>
      <c r="BJ5" s="208"/>
      <c r="BK5" s="208"/>
      <c r="BL5" s="208"/>
      <c r="BM5" s="208"/>
      <c r="BN5" s="208"/>
      <c r="BO5" s="208"/>
      <c r="BP5" s="208"/>
      <c r="BQ5" s="991" t="s">
        <v>350</v>
      </c>
      <c r="BR5" s="992"/>
      <c r="BS5" s="992"/>
      <c r="BT5" s="992"/>
      <c r="BU5" s="992"/>
      <c r="BV5" s="992"/>
      <c r="BW5" s="992"/>
      <c r="BX5" s="992"/>
      <c r="BY5" s="992"/>
      <c r="BZ5" s="992"/>
      <c r="CA5" s="992"/>
      <c r="CB5" s="992"/>
      <c r="CC5" s="992"/>
      <c r="CD5" s="992"/>
      <c r="CE5" s="992"/>
      <c r="CF5" s="992"/>
      <c r="CG5" s="993"/>
      <c r="CH5" s="997" t="s">
        <v>351</v>
      </c>
      <c r="CI5" s="998"/>
      <c r="CJ5" s="998"/>
      <c r="CK5" s="998"/>
      <c r="CL5" s="999"/>
      <c r="CM5" s="997" t="s">
        <v>352</v>
      </c>
      <c r="CN5" s="998"/>
      <c r="CO5" s="998"/>
      <c r="CP5" s="998"/>
      <c r="CQ5" s="999"/>
      <c r="CR5" s="997" t="s">
        <v>353</v>
      </c>
      <c r="CS5" s="998"/>
      <c r="CT5" s="998"/>
      <c r="CU5" s="998"/>
      <c r="CV5" s="999"/>
      <c r="CW5" s="997" t="s">
        <v>354</v>
      </c>
      <c r="CX5" s="998"/>
      <c r="CY5" s="998"/>
      <c r="CZ5" s="998"/>
      <c r="DA5" s="999"/>
      <c r="DB5" s="997" t="s">
        <v>355</v>
      </c>
      <c r="DC5" s="998"/>
      <c r="DD5" s="998"/>
      <c r="DE5" s="998"/>
      <c r="DF5" s="999"/>
      <c r="DG5" s="1094" t="s">
        <v>356</v>
      </c>
      <c r="DH5" s="1095"/>
      <c r="DI5" s="1095"/>
      <c r="DJ5" s="1095"/>
      <c r="DK5" s="1096"/>
      <c r="DL5" s="1094" t="s">
        <v>357</v>
      </c>
      <c r="DM5" s="1095"/>
      <c r="DN5" s="1095"/>
      <c r="DO5" s="1095"/>
      <c r="DP5" s="1096"/>
      <c r="DQ5" s="997" t="s">
        <v>358</v>
      </c>
      <c r="DR5" s="998"/>
      <c r="DS5" s="998"/>
      <c r="DT5" s="998"/>
      <c r="DU5" s="999"/>
      <c r="DV5" s="997" t="s">
        <v>349</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359</v>
      </c>
      <c r="C7" s="1047"/>
      <c r="D7" s="1047"/>
      <c r="E7" s="1047"/>
      <c r="F7" s="1047"/>
      <c r="G7" s="1047"/>
      <c r="H7" s="1047"/>
      <c r="I7" s="1047"/>
      <c r="J7" s="1047"/>
      <c r="K7" s="1047"/>
      <c r="L7" s="1047"/>
      <c r="M7" s="1047"/>
      <c r="N7" s="1047"/>
      <c r="O7" s="1047"/>
      <c r="P7" s="1048"/>
      <c r="Q7" s="1100">
        <v>3689</v>
      </c>
      <c r="R7" s="1101"/>
      <c r="S7" s="1101"/>
      <c r="T7" s="1101"/>
      <c r="U7" s="1101"/>
      <c r="V7" s="1101">
        <v>3435</v>
      </c>
      <c r="W7" s="1101"/>
      <c r="X7" s="1101"/>
      <c r="Y7" s="1101"/>
      <c r="Z7" s="1101"/>
      <c r="AA7" s="1101">
        <v>254</v>
      </c>
      <c r="AB7" s="1101"/>
      <c r="AC7" s="1101"/>
      <c r="AD7" s="1101"/>
      <c r="AE7" s="1102"/>
      <c r="AF7" s="1103">
        <v>221</v>
      </c>
      <c r="AG7" s="1104"/>
      <c r="AH7" s="1104"/>
      <c r="AI7" s="1104"/>
      <c r="AJ7" s="1105"/>
      <c r="AK7" s="1087">
        <v>4</v>
      </c>
      <c r="AL7" s="1088"/>
      <c r="AM7" s="1088"/>
      <c r="AN7" s="1088"/>
      <c r="AO7" s="1088"/>
      <c r="AP7" s="1088">
        <v>3059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x14ac:dyDescent="0.15">
      <c r="A8" s="212">
        <v>2</v>
      </c>
      <c r="B8" s="1027"/>
      <c r="C8" s="1028"/>
      <c r="D8" s="1028"/>
      <c r="E8" s="1028"/>
      <c r="F8" s="1028"/>
      <c r="G8" s="1028"/>
      <c r="H8" s="1028"/>
      <c r="I8" s="1028"/>
      <c r="J8" s="1028"/>
      <c r="K8" s="1028"/>
      <c r="L8" s="1028"/>
      <c r="M8" s="1028"/>
      <c r="N8" s="1028"/>
      <c r="O8" s="1028"/>
      <c r="P8" s="1029"/>
      <c r="Q8" s="1039"/>
      <c r="R8" s="1040"/>
      <c r="S8" s="1040"/>
      <c r="T8" s="1040"/>
      <c r="U8" s="1040"/>
      <c r="V8" s="1040"/>
      <c r="W8" s="1040"/>
      <c r="X8" s="1040"/>
      <c r="Y8" s="1040"/>
      <c r="Z8" s="1040"/>
      <c r="AA8" s="1040"/>
      <c r="AB8" s="1040"/>
      <c r="AC8" s="1040"/>
      <c r="AD8" s="1040"/>
      <c r="AE8" s="1041"/>
      <c r="AF8" s="1033"/>
      <c r="AG8" s="1034"/>
      <c r="AH8" s="1034"/>
      <c r="AI8" s="1034"/>
      <c r="AJ8" s="1035"/>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361</v>
      </c>
      <c r="B23" s="940" t="s">
        <v>362</v>
      </c>
      <c r="C23" s="941"/>
      <c r="D23" s="941"/>
      <c r="E23" s="941"/>
      <c r="F23" s="941"/>
      <c r="G23" s="941"/>
      <c r="H23" s="941"/>
      <c r="I23" s="941"/>
      <c r="J23" s="941"/>
      <c r="K23" s="941"/>
      <c r="L23" s="941"/>
      <c r="M23" s="941"/>
      <c r="N23" s="941"/>
      <c r="O23" s="941"/>
      <c r="P23" s="942"/>
      <c r="Q23" s="1064">
        <v>3689</v>
      </c>
      <c r="R23" s="1065"/>
      <c r="S23" s="1065"/>
      <c r="T23" s="1065"/>
      <c r="U23" s="1065"/>
      <c r="V23" s="1065">
        <v>3435</v>
      </c>
      <c r="W23" s="1065"/>
      <c r="X23" s="1065"/>
      <c r="Y23" s="1065"/>
      <c r="Z23" s="1065"/>
      <c r="AA23" s="1065">
        <v>254</v>
      </c>
      <c r="AB23" s="1065"/>
      <c r="AC23" s="1065"/>
      <c r="AD23" s="1065"/>
      <c r="AE23" s="1066"/>
      <c r="AF23" s="1067">
        <v>221</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363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364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365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342</v>
      </c>
      <c r="B26" s="992"/>
      <c r="C26" s="992"/>
      <c r="D26" s="992"/>
      <c r="E26" s="992"/>
      <c r="F26" s="992"/>
      <c r="G26" s="992"/>
      <c r="H26" s="992"/>
      <c r="I26" s="992"/>
      <c r="J26" s="992"/>
      <c r="K26" s="992"/>
      <c r="L26" s="992"/>
      <c r="M26" s="992"/>
      <c r="N26" s="992"/>
      <c r="O26" s="992"/>
      <c r="P26" s="993"/>
      <c r="Q26" s="997" t="s">
        <v>366</v>
      </c>
      <c r="R26" s="998"/>
      <c r="S26" s="998"/>
      <c r="T26" s="998"/>
      <c r="U26" s="999"/>
      <c r="V26" s="997" t="s">
        <v>367</v>
      </c>
      <c r="W26" s="998"/>
      <c r="X26" s="998"/>
      <c r="Y26" s="998"/>
      <c r="Z26" s="999"/>
      <c r="AA26" s="997" t="s">
        <v>368</v>
      </c>
      <c r="AB26" s="998"/>
      <c r="AC26" s="998"/>
      <c r="AD26" s="998"/>
      <c r="AE26" s="998"/>
      <c r="AF26" s="1055" t="s">
        <v>369</v>
      </c>
      <c r="AG26" s="1004"/>
      <c r="AH26" s="1004"/>
      <c r="AI26" s="1004"/>
      <c r="AJ26" s="1056"/>
      <c r="AK26" s="998" t="s">
        <v>370</v>
      </c>
      <c r="AL26" s="998"/>
      <c r="AM26" s="998"/>
      <c r="AN26" s="998"/>
      <c r="AO26" s="999"/>
      <c r="AP26" s="997" t="s">
        <v>371</v>
      </c>
      <c r="AQ26" s="998"/>
      <c r="AR26" s="998"/>
      <c r="AS26" s="998"/>
      <c r="AT26" s="999"/>
      <c r="AU26" s="997" t="s">
        <v>372</v>
      </c>
      <c r="AV26" s="998"/>
      <c r="AW26" s="998"/>
      <c r="AX26" s="998"/>
      <c r="AY26" s="999"/>
      <c r="AZ26" s="997" t="s">
        <v>373</v>
      </c>
      <c r="BA26" s="998"/>
      <c r="BB26" s="998"/>
      <c r="BC26" s="998"/>
      <c r="BD26" s="999"/>
      <c r="BE26" s="997" t="s">
        <v>349</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374</v>
      </c>
      <c r="C28" s="1047"/>
      <c r="D28" s="1047"/>
      <c r="E28" s="1047"/>
      <c r="F28" s="1047"/>
      <c r="G28" s="1047"/>
      <c r="H28" s="1047"/>
      <c r="I28" s="1047"/>
      <c r="J28" s="1047"/>
      <c r="K28" s="1047"/>
      <c r="L28" s="1047"/>
      <c r="M28" s="1047"/>
      <c r="N28" s="1047"/>
      <c r="O28" s="1047"/>
      <c r="P28" s="1048"/>
      <c r="Q28" s="1049">
        <v>1560</v>
      </c>
      <c r="R28" s="1050"/>
      <c r="S28" s="1050"/>
      <c r="T28" s="1050"/>
      <c r="U28" s="1050"/>
      <c r="V28" s="1050">
        <v>1421</v>
      </c>
      <c r="W28" s="1050"/>
      <c r="X28" s="1050"/>
      <c r="Y28" s="1050"/>
      <c r="Z28" s="1050"/>
      <c r="AA28" s="1050">
        <v>139</v>
      </c>
      <c r="AB28" s="1050"/>
      <c r="AC28" s="1050"/>
      <c r="AD28" s="1050"/>
      <c r="AE28" s="1051"/>
      <c r="AF28" s="1052">
        <v>139</v>
      </c>
      <c r="AG28" s="1050"/>
      <c r="AH28" s="1050"/>
      <c r="AI28" s="1050"/>
      <c r="AJ28" s="1053"/>
      <c r="AK28" s="1054">
        <v>104</v>
      </c>
      <c r="AL28" s="1042"/>
      <c r="AM28" s="1042"/>
      <c r="AN28" s="1042"/>
      <c r="AO28" s="1042"/>
      <c r="AP28" s="1042" t="s">
        <v>536</v>
      </c>
      <c r="AQ28" s="1042"/>
      <c r="AR28" s="1042"/>
      <c r="AS28" s="1042"/>
      <c r="AT28" s="1042"/>
      <c r="AU28" s="1042" t="s">
        <v>536</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375</v>
      </c>
      <c r="C29" s="1028"/>
      <c r="D29" s="1028"/>
      <c r="E29" s="1028"/>
      <c r="F29" s="1028"/>
      <c r="G29" s="1028"/>
      <c r="H29" s="1028"/>
      <c r="I29" s="1028"/>
      <c r="J29" s="1028"/>
      <c r="K29" s="1028"/>
      <c r="L29" s="1028"/>
      <c r="M29" s="1028"/>
      <c r="N29" s="1028"/>
      <c r="O29" s="1028"/>
      <c r="P29" s="1029"/>
      <c r="Q29" s="1039">
        <v>994</v>
      </c>
      <c r="R29" s="1040"/>
      <c r="S29" s="1040"/>
      <c r="T29" s="1040"/>
      <c r="U29" s="1040"/>
      <c r="V29" s="1040">
        <v>968</v>
      </c>
      <c r="W29" s="1040"/>
      <c r="X29" s="1040"/>
      <c r="Y29" s="1040"/>
      <c r="Z29" s="1040"/>
      <c r="AA29" s="1040">
        <v>25</v>
      </c>
      <c r="AB29" s="1040"/>
      <c r="AC29" s="1040"/>
      <c r="AD29" s="1040"/>
      <c r="AE29" s="1041"/>
      <c r="AF29" s="1033">
        <v>25</v>
      </c>
      <c r="AG29" s="1034"/>
      <c r="AH29" s="1034"/>
      <c r="AI29" s="1034"/>
      <c r="AJ29" s="1035"/>
      <c r="AK29" s="976">
        <v>145</v>
      </c>
      <c r="AL29" s="967"/>
      <c r="AM29" s="967"/>
      <c r="AN29" s="967"/>
      <c r="AO29" s="967"/>
      <c r="AP29" s="967" t="s">
        <v>536</v>
      </c>
      <c r="AQ29" s="967"/>
      <c r="AR29" s="967"/>
      <c r="AS29" s="967"/>
      <c r="AT29" s="967"/>
      <c r="AU29" s="967" t="s">
        <v>536</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376</v>
      </c>
      <c r="C30" s="1028"/>
      <c r="D30" s="1028"/>
      <c r="E30" s="1028"/>
      <c r="F30" s="1028"/>
      <c r="G30" s="1028"/>
      <c r="H30" s="1028"/>
      <c r="I30" s="1028"/>
      <c r="J30" s="1028"/>
      <c r="K30" s="1028"/>
      <c r="L30" s="1028"/>
      <c r="M30" s="1028"/>
      <c r="N30" s="1028"/>
      <c r="O30" s="1028"/>
      <c r="P30" s="1029"/>
      <c r="Q30" s="1039">
        <v>120</v>
      </c>
      <c r="R30" s="1040"/>
      <c r="S30" s="1040"/>
      <c r="T30" s="1040"/>
      <c r="U30" s="1040"/>
      <c r="V30" s="1040">
        <v>120</v>
      </c>
      <c r="W30" s="1040"/>
      <c r="X30" s="1040"/>
      <c r="Y30" s="1040"/>
      <c r="Z30" s="1040"/>
      <c r="AA30" s="1040">
        <v>0</v>
      </c>
      <c r="AB30" s="1040"/>
      <c r="AC30" s="1040"/>
      <c r="AD30" s="1040"/>
      <c r="AE30" s="1041"/>
      <c r="AF30" s="1033">
        <v>0</v>
      </c>
      <c r="AG30" s="1034"/>
      <c r="AH30" s="1034"/>
      <c r="AI30" s="1034"/>
      <c r="AJ30" s="1035"/>
      <c r="AK30" s="976">
        <v>28</v>
      </c>
      <c r="AL30" s="967"/>
      <c r="AM30" s="967"/>
      <c r="AN30" s="967"/>
      <c r="AO30" s="967"/>
      <c r="AP30" s="967" t="s">
        <v>536</v>
      </c>
      <c r="AQ30" s="967"/>
      <c r="AR30" s="967"/>
      <c r="AS30" s="967"/>
      <c r="AT30" s="967"/>
      <c r="AU30" s="967" t="s">
        <v>536</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377</v>
      </c>
      <c r="C31" s="1028"/>
      <c r="D31" s="1028"/>
      <c r="E31" s="1028"/>
      <c r="F31" s="1028"/>
      <c r="G31" s="1028"/>
      <c r="H31" s="1028"/>
      <c r="I31" s="1028"/>
      <c r="J31" s="1028"/>
      <c r="K31" s="1028"/>
      <c r="L31" s="1028"/>
      <c r="M31" s="1028"/>
      <c r="N31" s="1028"/>
      <c r="O31" s="1028"/>
      <c r="P31" s="1029"/>
      <c r="Q31" s="1039">
        <v>316</v>
      </c>
      <c r="R31" s="1040"/>
      <c r="S31" s="1040"/>
      <c r="T31" s="1040"/>
      <c r="U31" s="1040"/>
      <c r="V31" s="1040">
        <v>293</v>
      </c>
      <c r="W31" s="1040"/>
      <c r="X31" s="1040"/>
      <c r="Y31" s="1040"/>
      <c r="Z31" s="1040"/>
      <c r="AA31" s="1040">
        <v>23</v>
      </c>
      <c r="AB31" s="1040"/>
      <c r="AC31" s="1040"/>
      <c r="AD31" s="1040"/>
      <c r="AE31" s="1041"/>
      <c r="AF31" s="1033">
        <v>870</v>
      </c>
      <c r="AG31" s="1034"/>
      <c r="AH31" s="1034"/>
      <c r="AI31" s="1034"/>
      <c r="AJ31" s="1035"/>
      <c r="AK31" s="976">
        <v>20</v>
      </c>
      <c r="AL31" s="967"/>
      <c r="AM31" s="967"/>
      <c r="AN31" s="967"/>
      <c r="AO31" s="967"/>
      <c r="AP31" s="967">
        <v>109</v>
      </c>
      <c r="AQ31" s="967"/>
      <c r="AR31" s="967"/>
      <c r="AS31" s="967"/>
      <c r="AT31" s="967"/>
      <c r="AU31" s="967">
        <v>12</v>
      </c>
      <c r="AV31" s="967"/>
      <c r="AW31" s="967"/>
      <c r="AX31" s="967"/>
      <c r="AY31" s="967"/>
      <c r="AZ31" s="1038" t="s">
        <v>536</v>
      </c>
      <c r="BA31" s="1038"/>
      <c r="BB31" s="1038"/>
      <c r="BC31" s="1038"/>
      <c r="BD31" s="1038"/>
      <c r="BE31" s="1022" t="s">
        <v>378</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c r="C32" s="1028"/>
      <c r="D32" s="1028"/>
      <c r="E32" s="1028"/>
      <c r="F32" s="1028"/>
      <c r="G32" s="1028"/>
      <c r="H32" s="1028"/>
      <c r="I32" s="1028"/>
      <c r="J32" s="1028"/>
      <c r="K32" s="1028"/>
      <c r="L32" s="1028"/>
      <c r="M32" s="1028"/>
      <c r="N32" s="1028"/>
      <c r="O32" s="1028"/>
      <c r="P32" s="1029"/>
      <c r="Q32" s="1039"/>
      <c r="R32" s="1040"/>
      <c r="S32" s="1040"/>
      <c r="T32" s="1040"/>
      <c r="U32" s="1040"/>
      <c r="V32" s="1040"/>
      <c r="W32" s="1040"/>
      <c r="X32" s="1040"/>
      <c r="Y32" s="1040"/>
      <c r="Z32" s="1040"/>
      <c r="AA32" s="1040"/>
      <c r="AB32" s="1040"/>
      <c r="AC32" s="1040"/>
      <c r="AD32" s="1040"/>
      <c r="AE32" s="1041"/>
      <c r="AF32" s="1033"/>
      <c r="AG32" s="1034"/>
      <c r="AH32" s="1034"/>
      <c r="AI32" s="1034"/>
      <c r="AJ32" s="1035"/>
      <c r="AK32" s="976"/>
      <c r="AL32" s="967"/>
      <c r="AM32" s="967"/>
      <c r="AN32" s="967"/>
      <c r="AO32" s="967"/>
      <c r="AP32" s="967"/>
      <c r="AQ32" s="967"/>
      <c r="AR32" s="967"/>
      <c r="AS32" s="967"/>
      <c r="AT32" s="967"/>
      <c r="AU32" s="967"/>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c r="C33" s="1028"/>
      <c r="D33" s="1028"/>
      <c r="E33" s="1028"/>
      <c r="F33" s="1028"/>
      <c r="G33" s="1028"/>
      <c r="H33" s="1028"/>
      <c r="I33" s="1028"/>
      <c r="J33" s="1028"/>
      <c r="K33" s="1028"/>
      <c r="L33" s="1028"/>
      <c r="M33" s="1028"/>
      <c r="N33" s="1028"/>
      <c r="O33" s="1028"/>
      <c r="P33" s="1029"/>
      <c r="Q33" s="1039"/>
      <c r="R33" s="1040"/>
      <c r="S33" s="1040"/>
      <c r="T33" s="1040"/>
      <c r="U33" s="1040"/>
      <c r="V33" s="1040"/>
      <c r="W33" s="1040"/>
      <c r="X33" s="1040"/>
      <c r="Y33" s="1040"/>
      <c r="Z33" s="1040"/>
      <c r="AA33" s="1040"/>
      <c r="AB33" s="1040"/>
      <c r="AC33" s="1040"/>
      <c r="AD33" s="1040"/>
      <c r="AE33" s="1041"/>
      <c r="AF33" s="1033"/>
      <c r="AG33" s="1034"/>
      <c r="AH33" s="1034"/>
      <c r="AI33" s="1034"/>
      <c r="AJ33" s="1035"/>
      <c r="AK33" s="976"/>
      <c r="AL33" s="967"/>
      <c r="AM33" s="967"/>
      <c r="AN33" s="967"/>
      <c r="AO33" s="967"/>
      <c r="AP33" s="967"/>
      <c r="AQ33" s="967"/>
      <c r="AR33" s="967"/>
      <c r="AS33" s="967"/>
      <c r="AT33" s="967"/>
      <c r="AU33" s="967"/>
      <c r="AV33" s="967"/>
      <c r="AW33" s="967"/>
      <c r="AX33" s="967"/>
      <c r="AY33" s="967"/>
      <c r="AZ33" s="1038"/>
      <c r="BA33" s="1038"/>
      <c r="BB33" s="1038"/>
      <c r="BC33" s="1038"/>
      <c r="BD33" s="1038"/>
      <c r="BE33" s="1022"/>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379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361</v>
      </c>
      <c r="B63" s="940" t="s">
        <v>380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1034</v>
      </c>
      <c r="AG63" s="955"/>
      <c r="AH63" s="955"/>
      <c r="AI63" s="955"/>
      <c r="AJ63" s="1020"/>
      <c r="AK63" s="1021"/>
      <c r="AL63" s="959"/>
      <c r="AM63" s="959"/>
      <c r="AN63" s="959"/>
      <c r="AO63" s="959"/>
      <c r="AP63" s="955">
        <v>109</v>
      </c>
      <c r="AQ63" s="955"/>
      <c r="AR63" s="955"/>
      <c r="AS63" s="955"/>
      <c r="AT63" s="955"/>
      <c r="AU63" s="955">
        <v>12</v>
      </c>
      <c r="AV63" s="955"/>
      <c r="AW63" s="955"/>
      <c r="AX63" s="955"/>
      <c r="AY63" s="955"/>
      <c r="AZ63" s="1015"/>
      <c r="BA63" s="1015"/>
      <c r="BB63" s="1015"/>
      <c r="BC63" s="1015"/>
      <c r="BD63" s="1015"/>
      <c r="BE63" s="956"/>
      <c r="BF63" s="956"/>
      <c r="BG63" s="956"/>
      <c r="BH63" s="956"/>
      <c r="BI63" s="957"/>
      <c r="BJ63" s="1016" t="s">
        <v>107</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381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382</v>
      </c>
      <c r="B66" s="992"/>
      <c r="C66" s="992"/>
      <c r="D66" s="992"/>
      <c r="E66" s="992"/>
      <c r="F66" s="992"/>
      <c r="G66" s="992"/>
      <c r="H66" s="992"/>
      <c r="I66" s="992"/>
      <c r="J66" s="992"/>
      <c r="K66" s="992"/>
      <c r="L66" s="992"/>
      <c r="M66" s="992"/>
      <c r="N66" s="992"/>
      <c r="O66" s="992"/>
      <c r="P66" s="993"/>
      <c r="Q66" s="997" t="s">
        <v>383</v>
      </c>
      <c r="R66" s="998"/>
      <c r="S66" s="998"/>
      <c r="T66" s="998"/>
      <c r="U66" s="999"/>
      <c r="V66" s="997" t="s">
        <v>384</v>
      </c>
      <c r="W66" s="998"/>
      <c r="X66" s="998"/>
      <c r="Y66" s="998"/>
      <c r="Z66" s="999"/>
      <c r="AA66" s="997" t="s">
        <v>385</v>
      </c>
      <c r="AB66" s="998"/>
      <c r="AC66" s="998"/>
      <c r="AD66" s="998"/>
      <c r="AE66" s="999"/>
      <c r="AF66" s="1003" t="s">
        <v>386</v>
      </c>
      <c r="AG66" s="1004"/>
      <c r="AH66" s="1004"/>
      <c r="AI66" s="1004"/>
      <c r="AJ66" s="1005"/>
      <c r="AK66" s="997" t="s">
        <v>387</v>
      </c>
      <c r="AL66" s="992"/>
      <c r="AM66" s="992"/>
      <c r="AN66" s="992"/>
      <c r="AO66" s="993"/>
      <c r="AP66" s="997" t="s">
        <v>388</v>
      </c>
      <c r="AQ66" s="998"/>
      <c r="AR66" s="998"/>
      <c r="AS66" s="998"/>
      <c r="AT66" s="999"/>
      <c r="AU66" s="997" t="s">
        <v>389</v>
      </c>
      <c r="AV66" s="998"/>
      <c r="AW66" s="998"/>
      <c r="AX66" s="998"/>
      <c r="AY66" s="999"/>
      <c r="AZ66" s="997" t="s">
        <v>349</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537</v>
      </c>
      <c r="C68" s="982"/>
      <c r="D68" s="982"/>
      <c r="E68" s="982"/>
      <c r="F68" s="982"/>
      <c r="G68" s="982"/>
      <c r="H68" s="982"/>
      <c r="I68" s="982"/>
      <c r="J68" s="982"/>
      <c r="K68" s="982"/>
      <c r="L68" s="982"/>
      <c r="M68" s="982"/>
      <c r="N68" s="982"/>
      <c r="O68" s="982"/>
      <c r="P68" s="983"/>
      <c r="Q68" s="984">
        <v>26273</v>
      </c>
      <c r="R68" s="978"/>
      <c r="S68" s="978"/>
      <c r="T68" s="978"/>
      <c r="U68" s="978"/>
      <c r="V68" s="978">
        <v>25836</v>
      </c>
      <c r="W68" s="978"/>
      <c r="X68" s="978"/>
      <c r="Y68" s="978"/>
      <c r="Z68" s="978"/>
      <c r="AA68" s="978">
        <v>437</v>
      </c>
      <c r="AB68" s="978"/>
      <c r="AC68" s="978"/>
      <c r="AD68" s="978"/>
      <c r="AE68" s="978"/>
      <c r="AF68" s="978">
        <v>437</v>
      </c>
      <c r="AG68" s="978"/>
      <c r="AH68" s="978"/>
      <c r="AI68" s="978"/>
      <c r="AJ68" s="978"/>
      <c r="AK68" s="978">
        <v>2695</v>
      </c>
      <c r="AL68" s="978"/>
      <c r="AM68" s="978"/>
      <c r="AN68" s="978"/>
      <c r="AO68" s="978"/>
      <c r="AP68" s="978" t="s">
        <v>481</v>
      </c>
      <c r="AQ68" s="978"/>
      <c r="AR68" s="978"/>
      <c r="AS68" s="978"/>
      <c r="AT68" s="978"/>
      <c r="AU68" s="978" t="s">
        <v>481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538</v>
      </c>
      <c r="C69" s="971"/>
      <c r="D69" s="971"/>
      <c r="E69" s="971"/>
      <c r="F69" s="971"/>
      <c r="G69" s="971"/>
      <c r="H69" s="971"/>
      <c r="I69" s="971"/>
      <c r="J69" s="971"/>
      <c r="K69" s="971"/>
      <c r="L69" s="971"/>
      <c r="M69" s="971"/>
      <c r="N69" s="971"/>
      <c r="O69" s="971"/>
      <c r="P69" s="972"/>
      <c r="Q69" s="973">
        <v>199</v>
      </c>
      <c r="R69" s="967"/>
      <c r="S69" s="967"/>
      <c r="T69" s="967"/>
      <c r="U69" s="967"/>
      <c r="V69" s="967">
        <v>159</v>
      </c>
      <c r="W69" s="967"/>
      <c r="X69" s="967"/>
      <c r="Y69" s="967"/>
      <c r="Z69" s="967"/>
      <c r="AA69" s="967">
        <v>40</v>
      </c>
      <c r="AB69" s="967"/>
      <c r="AC69" s="967"/>
      <c r="AD69" s="967"/>
      <c r="AE69" s="967"/>
      <c r="AF69" s="967">
        <v>40</v>
      </c>
      <c r="AG69" s="967"/>
      <c r="AH69" s="967"/>
      <c r="AI69" s="967"/>
      <c r="AJ69" s="967"/>
      <c r="AK69" s="967" t="s">
        <v>481</v>
      </c>
      <c r="AL69" s="967"/>
      <c r="AM69" s="967"/>
      <c r="AN69" s="967"/>
      <c r="AO69" s="967"/>
      <c r="AP69" s="967" t="s">
        <v>481</v>
      </c>
      <c r="AQ69" s="967"/>
      <c r="AR69" s="967"/>
      <c r="AS69" s="967"/>
      <c r="AT69" s="967"/>
      <c r="AU69" s="967" t="s">
        <v>481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539</v>
      </c>
      <c r="C70" s="971"/>
      <c r="D70" s="971"/>
      <c r="E70" s="971"/>
      <c r="F70" s="971"/>
      <c r="G70" s="971"/>
      <c r="H70" s="971"/>
      <c r="I70" s="971"/>
      <c r="J70" s="971"/>
      <c r="K70" s="971"/>
      <c r="L70" s="971"/>
      <c r="M70" s="971"/>
      <c r="N70" s="971"/>
      <c r="O70" s="971"/>
      <c r="P70" s="972"/>
      <c r="Q70" s="973">
        <v>111</v>
      </c>
      <c r="R70" s="967"/>
      <c r="S70" s="967"/>
      <c r="T70" s="967"/>
      <c r="U70" s="967"/>
      <c r="V70" s="967">
        <v>104</v>
      </c>
      <c r="W70" s="967"/>
      <c r="X70" s="967"/>
      <c r="Y70" s="967"/>
      <c r="Z70" s="967"/>
      <c r="AA70" s="967">
        <v>7</v>
      </c>
      <c r="AB70" s="967"/>
      <c r="AC70" s="967"/>
      <c r="AD70" s="967"/>
      <c r="AE70" s="967"/>
      <c r="AF70" s="967">
        <v>7</v>
      </c>
      <c r="AG70" s="967"/>
      <c r="AH70" s="967"/>
      <c r="AI70" s="967"/>
      <c r="AJ70" s="967"/>
      <c r="AK70" s="967">
        <v>2</v>
      </c>
      <c r="AL70" s="967"/>
      <c r="AM70" s="967"/>
      <c r="AN70" s="967"/>
      <c r="AO70" s="967"/>
      <c r="AP70" s="967" t="s">
        <v>481</v>
      </c>
      <c r="AQ70" s="967"/>
      <c r="AR70" s="967"/>
      <c r="AS70" s="967"/>
      <c r="AT70" s="967"/>
      <c r="AU70" s="967" t="s">
        <v>481</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540</v>
      </c>
      <c r="C71" s="971"/>
      <c r="D71" s="971"/>
      <c r="E71" s="971"/>
      <c r="F71" s="971"/>
      <c r="G71" s="971"/>
      <c r="H71" s="971"/>
      <c r="I71" s="971"/>
      <c r="J71" s="971"/>
      <c r="K71" s="971"/>
      <c r="L71" s="971"/>
      <c r="M71" s="971"/>
      <c r="N71" s="971"/>
      <c r="O71" s="971"/>
      <c r="P71" s="972"/>
      <c r="Q71" s="973">
        <v>127</v>
      </c>
      <c r="R71" s="967"/>
      <c r="S71" s="967"/>
      <c r="T71" s="967"/>
      <c r="U71" s="967"/>
      <c r="V71" s="967">
        <v>104</v>
      </c>
      <c r="W71" s="967"/>
      <c r="X71" s="967"/>
      <c r="Y71" s="967"/>
      <c r="Z71" s="967"/>
      <c r="AA71" s="967">
        <v>23</v>
      </c>
      <c r="AB71" s="967"/>
      <c r="AC71" s="967"/>
      <c r="AD71" s="967"/>
      <c r="AE71" s="967"/>
      <c r="AF71" s="967">
        <v>23</v>
      </c>
      <c r="AG71" s="967"/>
      <c r="AH71" s="967"/>
      <c r="AI71" s="967"/>
      <c r="AJ71" s="967"/>
      <c r="AK71" s="967" t="s">
        <v>481</v>
      </c>
      <c r="AL71" s="967"/>
      <c r="AM71" s="967"/>
      <c r="AN71" s="967"/>
      <c r="AO71" s="967"/>
      <c r="AP71" s="967" t="s">
        <v>481</v>
      </c>
      <c r="AQ71" s="967"/>
      <c r="AR71" s="967"/>
      <c r="AS71" s="967"/>
      <c r="AT71" s="967"/>
      <c r="AU71" s="967" t="s">
        <v>481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541</v>
      </c>
      <c r="C72" s="971"/>
      <c r="D72" s="971"/>
      <c r="E72" s="971"/>
      <c r="F72" s="971"/>
      <c r="G72" s="971"/>
      <c r="H72" s="971"/>
      <c r="I72" s="971"/>
      <c r="J72" s="971"/>
      <c r="K72" s="971"/>
      <c r="L72" s="971"/>
      <c r="M72" s="971"/>
      <c r="N72" s="971"/>
      <c r="O72" s="971"/>
      <c r="P72" s="972"/>
      <c r="Q72" s="973">
        <v>4685</v>
      </c>
      <c r="R72" s="967"/>
      <c r="S72" s="967"/>
      <c r="T72" s="967"/>
      <c r="U72" s="967"/>
      <c r="V72" s="967">
        <v>4539</v>
      </c>
      <c r="W72" s="967"/>
      <c r="X72" s="967"/>
      <c r="Y72" s="967"/>
      <c r="Z72" s="967"/>
      <c r="AA72" s="967">
        <v>145</v>
      </c>
      <c r="AB72" s="967"/>
      <c r="AC72" s="967"/>
      <c r="AD72" s="967"/>
      <c r="AE72" s="967"/>
      <c r="AF72" s="967">
        <v>145</v>
      </c>
      <c r="AG72" s="967"/>
      <c r="AH72" s="967"/>
      <c r="AI72" s="967"/>
      <c r="AJ72" s="967"/>
      <c r="AK72" s="967">
        <v>73</v>
      </c>
      <c r="AL72" s="967"/>
      <c r="AM72" s="967"/>
      <c r="AN72" s="967"/>
      <c r="AO72" s="967"/>
      <c r="AP72" s="967" t="s">
        <v>481</v>
      </c>
      <c r="AQ72" s="967"/>
      <c r="AR72" s="967"/>
      <c r="AS72" s="967"/>
      <c r="AT72" s="967"/>
      <c r="AU72" s="967" t="s">
        <v>481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542</v>
      </c>
      <c r="C73" s="971"/>
      <c r="D73" s="971"/>
      <c r="E73" s="971"/>
      <c r="F73" s="971"/>
      <c r="G73" s="971"/>
      <c r="H73" s="971"/>
      <c r="I73" s="971"/>
      <c r="J73" s="971"/>
      <c r="K73" s="971"/>
      <c r="L73" s="971"/>
      <c r="M73" s="971"/>
      <c r="N73" s="971"/>
      <c r="O73" s="971"/>
      <c r="P73" s="972"/>
      <c r="Q73" s="973">
        <v>546090</v>
      </c>
      <c r="R73" s="967"/>
      <c r="S73" s="967"/>
      <c r="T73" s="967"/>
      <c r="U73" s="967"/>
      <c r="V73" s="967">
        <v>535514</v>
      </c>
      <c r="W73" s="967"/>
      <c r="X73" s="967"/>
      <c r="Y73" s="967"/>
      <c r="Z73" s="967"/>
      <c r="AA73" s="967">
        <v>10576</v>
      </c>
      <c r="AB73" s="967"/>
      <c r="AC73" s="967"/>
      <c r="AD73" s="967"/>
      <c r="AE73" s="967"/>
      <c r="AF73" s="967">
        <v>10576</v>
      </c>
      <c r="AG73" s="967"/>
      <c r="AH73" s="967"/>
      <c r="AI73" s="967"/>
      <c r="AJ73" s="967"/>
      <c r="AK73" s="967">
        <v>7248</v>
      </c>
      <c r="AL73" s="967"/>
      <c r="AM73" s="967"/>
      <c r="AN73" s="967"/>
      <c r="AO73" s="967"/>
      <c r="AP73" s="967" t="s">
        <v>481</v>
      </c>
      <c r="AQ73" s="967"/>
      <c r="AR73" s="967"/>
      <c r="AS73" s="967"/>
      <c r="AT73" s="967"/>
      <c r="AU73" s="967" t="s">
        <v>481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543</v>
      </c>
      <c r="C74" s="971"/>
      <c r="D74" s="971"/>
      <c r="E74" s="971"/>
      <c r="F74" s="971"/>
      <c r="G74" s="971"/>
      <c r="H74" s="971"/>
      <c r="I74" s="971"/>
      <c r="J74" s="971"/>
      <c r="K74" s="971"/>
      <c r="L74" s="971"/>
      <c r="M74" s="971"/>
      <c r="N74" s="971"/>
      <c r="O74" s="971"/>
      <c r="P74" s="972"/>
      <c r="Q74" s="973">
        <v>2832</v>
      </c>
      <c r="R74" s="967"/>
      <c r="S74" s="967"/>
      <c r="T74" s="967"/>
      <c r="U74" s="967"/>
      <c r="V74" s="967">
        <v>2978</v>
      </c>
      <c r="W74" s="967"/>
      <c r="X74" s="967"/>
      <c r="Y74" s="967"/>
      <c r="Z74" s="967"/>
      <c r="AA74" s="967">
        <v>-146</v>
      </c>
      <c r="AB74" s="967"/>
      <c r="AC74" s="967"/>
      <c r="AD74" s="967"/>
      <c r="AE74" s="967"/>
      <c r="AF74" s="967">
        <v>978</v>
      </c>
      <c r="AG74" s="967"/>
      <c r="AH74" s="967"/>
      <c r="AI74" s="967"/>
      <c r="AJ74" s="967"/>
      <c r="AK74" s="967" t="s">
        <v>549</v>
      </c>
      <c r="AL74" s="967"/>
      <c r="AM74" s="967"/>
      <c r="AN74" s="967"/>
      <c r="AO74" s="967"/>
      <c r="AP74" s="967">
        <v>3591</v>
      </c>
      <c r="AQ74" s="967"/>
      <c r="AR74" s="967"/>
      <c r="AS74" s="967"/>
      <c r="AT74" s="967"/>
      <c r="AU74" s="967">
        <v>215</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544</v>
      </c>
      <c r="C75" s="971"/>
      <c r="D75" s="971"/>
      <c r="E75" s="971"/>
      <c r="F75" s="971"/>
      <c r="G75" s="971"/>
      <c r="H75" s="971"/>
      <c r="I75" s="971"/>
      <c r="J75" s="971"/>
      <c r="K75" s="971"/>
      <c r="L75" s="971"/>
      <c r="M75" s="971"/>
      <c r="N75" s="971"/>
      <c r="O75" s="971"/>
      <c r="P75" s="972"/>
      <c r="Q75" s="974">
        <v>1371</v>
      </c>
      <c r="R75" s="975"/>
      <c r="S75" s="975"/>
      <c r="T75" s="975"/>
      <c r="U75" s="976"/>
      <c r="V75" s="977">
        <v>1311</v>
      </c>
      <c r="W75" s="975"/>
      <c r="X75" s="975"/>
      <c r="Y75" s="975"/>
      <c r="Z75" s="976"/>
      <c r="AA75" s="977">
        <v>60</v>
      </c>
      <c r="AB75" s="975"/>
      <c r="AC75" s="975"/>
      <c r="AD75" s="975"/>
      <c r="AE75" s="976"/>
      <c r="AF75" s="977">
        <v>60</v>
      </c>
      <c r="AG75" s="975"/>
      <c r="AH75" s="975"/>
      <c r="AI75" s="975"/>
      <c r="AJ75" s="976"/>
      <c r="AK75" s="977" t="s">
        <v>549</v>
      </c>
      <c r="AL75" s="975"/>
      <c r="AM75" s="975"/>
      <c r="AN75" s="975"/>
      <c r="AO75" s="976"/>
      <c r="AP75" s="977">
        <v>425</v>
      </c>
      <c r="AQ75" s="975"/>
      <c r="AR75" s="975"/>
      <c r="AS75" s="975"/>
      <c r="AT75" s="976"/>
      <c r="AU75" s="977">
        <v>66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545</v>
      </c>
      <c r="C76" s="971"/>
      <c r="D76" s="971"/>
      <c r="E76" s="971"/>
      <c r="F76" s="971"/>
      <c r="G76" s="971"/>
      <c r="H76" s="971"/>
      <c r="I76" s="971"/>
      <c r="J76" s="971"/>
      <c r="K76" s="971"/>
      <c r="L76" s="971"/>
      <c r="M76" s="971"/>
      <c r="N76" s="971"/>
      <c r="O76" s="971"/>
      <c r="P76" s="972"/>
      <c r="Q76" s="974">
        <v>2021</v>
      </c>
      <c r="R76" s="975"/>
      <c r="S76" s="975"/>
      <c r="T76" s="975"/>
      <c r="U76" s="976"/>
      <c r="V76" s="977">
        <v>1891</v>
      </c>
      <c r="W76" s="975"/>
      <c r="X76" s="975"/>
      <c r="Y76" s="975"/>
      <c r="Z76" s="976"/>
      <c r="AA76" s="977">
        <v>130</v>
      </c>
      <c r="AB76" s="975"/>
      <c r="AC76" s="975"/>
      <c r="AD76" s="975"/>
      <c r="AE76" s="976"/>
      <c r="AF76" s="977">
        <v>130</v>
      </c>
      <c r="AG76" s="975"/>
      <c r="AH76" s="975"/>
      <c r="AI76" s="975"/>
      <c r="AJ76" s="976"/>
      <c r="AK76" s="977" t="s">
        <v>549</v>
      </c>
      <c r="AL76" s="975"/>
      <c r="AM76" s="975"/>
      <c r="AN76" s="975"/>
      <c r="AO76" s="976"/>
      <c r="AP76" s="977">
        <v>669</v>
      </c>
      <c r="AQ76" s="975"/>
      <c r="AR76" s="975"/>
      <c r="AS76" s="975"/>
      <c r="AT76" s="976"/>
      <c r="AU76" s="977">
        <v>70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546</v>
      </c>
      <c r="C77" s="971"/>
      <c r="D77" s="971"/>
      <c r="E77" s="971"/>
      <c r="F77" s="971"/>
      <c r="G77" s="971"/>
      <c r="H77" s="971"/>
      <c r="I77" s="971"/>
      <c r="J77" s="971"/>
      <c r="K77" s="971"/>
      <c r="L77" s="971"/>
      <c r="M77" s="971"/>
      <c r="N77" s="971"/>
      <c r="O77" s="971"/>
      <c r="P77" s="972"/>
      <c r="Q77" s="974">
        <v>110</v>
      </c>
      <c r="R77" s="975"/>
      <c r="S77" s="975"/>
      <c r="T77" s="975"/>
      <c r="U77" s="976"/>
      <c r="V77" s="977">
        <v>110</v>
      </c>
      <c r="W77" s="975"/>
      <c r="X77" s="975"/>
      <c r="Y77" s="975"/>
      <c r="Z77" s="976"/>
      <c r="AA77" s="977">
        <v>0</v>
      </c>
      <c r="AB77" s="975"/>
      <c r="AC77" s="975"/>
      <c r="AD77" s="975"/>
      <c r="AE77" s="976"/>
      <c r="AF77" s="977">
        <v>0</v>
      </c>
      <c r="AG77" s="975"/>
      <c r="AH77" s="975"/>
      <c r="AI77" s="975"/>
      <c r="AJ77" s="976"/>
      <c r="AK77" s="977" t="s">
        <v>549</v>
      </c>
      <c r="AL77" s="975"/>
      <c r="AM77" s="975"/>
      <c r="AN77" s="975"/>
      <c r="AO77" s="976"/>
      <c r="AP77" s="977">
        <v>7</v>
      </c>
      <c r="AQ77" s="975"/>
      <c r="AR77" s="975"/>
      <c r="AS77" s="975"/>
      <c r="AT77" s="976"/>
      <c r="AU77" s="977">
        <v>1</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547</v>
      </c>
      <c r="C78" s="971"/>
      <c r="D78" s="971"/>
      <c r="E78" s="971"/>
      <c r="F78" s="971"/>
      <c r="G78" s="971"/>
      <c r="H78" s="971"/>
      <c r="I78" s="971"/>
      <c r="J78" s="971"/>
      <c r="K78" s="971"/>
      <c r="L78" s="971"/>
      <c r="M78" s="971"/>
      <c r="N78" s="971"/>
      <c r="O78" s="971"/>
      <c r="P78" s="972"/>
      <c r="Q78" s="973">
        <v>3959</v>
      </c>
      <c r="R78" s="967"/>
      <c r="S78" s="967"/>
      <c r="T78" s="967"/>
      <c r="U78" s="967"/>
      <c r="V78" s="967">
        <v>3541</v>
      </c>
      <c r="W78" s="967"/>
      <c r="X78" s="967"/>
      <c r="Y78" s="967"/>
      <c r="Z78" s="967"/>
      <c r="AA78" s="967">
        <v>418</v>
      </c>
      <c r="AB78" s="967"/>
      <c r="AC78" s="967"/>
      <c r="AD78" s="967"/>
      <c r="AE78" s="967"/>
      <c r="AF78" s="967">
        <v>4629</v>
      </c>
      <c r="AG78" s="967"/>
      <c r="AH78" s="967"/>
      <c r="AI78" s="967"/>
      <c r="AJ78" s="967"/>
      <c r="AK78" s="967" t="s">
        <v>549</v>
      </c>
      <c r="AL78" s="967"/>
      <c r="AM78" s="967"/>
      <c r="AN78" s="967"/>
      <c r="AO78" s="967"/>
      <c r="AP78" s="967">
        <v>3975</v>
      </c>
      <c r="AQ78" s="967"/>
      <c r="AR78" s="967"/>
      <c r="AS78" s="967"/>
      <c r="AT78" s="967"/>
      <c r="AU78" s="967">
        <v>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548</v>
      </c>
      <c r="C79" s="971"/>
      <c r="D79" s="971"/>
      <c r="E79" s="971"/>
      <c r="F79" s="971"/>
      <c r="G79" s="971"/>
      <c r="H79" s="971"/>
      <c r="I79" s="971"/>
      <c r="J79" s="971"/>
      <c r="K79" s="971"/>
      <c r="L79" s="971"/>
      <c r="M79" s="971"/>
      <c r="N79" s="971"/>
      <c r="O79" s="971"/>
      <c r="P79" s="972"/>
      <c r="Q79" s="973">
        <v>101</v>
      </c>
      <c r="R79" s="967"/>
      <c r="S79" s="967"/>
      <c r="T79" s="967"/>
      <c r="U79" s="967"/>
      <c r="V79" s="967">
        <v>99</v>
      </c>
      <c r="W79" s="967"/>
      <c r="X79" s="967"/>
      <c r="Y79" s="967"/>
      <c r="Z79" s="967"/>
      <c r="AA79" s="967">
        <v>2</v>
      </c>
      <c r="AB79" s="967"/>
      <c r="AC79" s="967"/>
      <c r="AD79" s="967"/>
      <c r="AE79" s="967"/>
      <c r="AF79" s="967">
        <v>2</v>
      </c>
      <c r="AG79" s="967"/>
      <c r="AH79" s="967"/>
      <c r="AI79" s="967"/>
      <c r="AJ79" s="967"/>
      <c r="AK79" s="967" t="s">
        <v>549</v>
      </c>
      <c r="AL79" s="967"/>
      <c r="AM79" s="967"/>
      <c r="AN79" s="967"/>
      <c r="AO79" s="967"/>
      <c r="AP79" s="967">
        <v>124</v>
      </c>
      <c r="AQ79" s="967"/>
      <c r="AR79" s="967"/>
      <c r="AS79" s="967"/>
      <c r="AT79" s="967"/>
      <c r="AU79" s="967">
        <v>62</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361</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17027</v>
      </c>
      <c r="AG88" s="955"/>
      <c r="AH88" s="955"/>
      <c r="AI88" s="955"/>
      <c r="AJ88" s="955"/>
      <c r="AK88" s="959"/>
      <c r="AL88" s="959"/>
      <c r="AM88" s="959"/>
      <c r="AN88" s="959"/>
      <c r="AO88" s="959"/>
      <c r="AP88" s="955">
        <v>8791</v>
      </c>
      <c r="AQ88" s="955"/>
      <c r="AR88" s="955"/>
      <c r="AS88" s="955"/>
      <c r="AT88" s="955"/>
      <c r="AU88" s="955">
        <v>418</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282</v>
      </c>
      <c r="AG109" s="888"/>
      <c r="AH109" s="888"/>
      <c r="AI109" s="888"/>
      <c r="AJ109" s="889"/>
      <c r="AK109" s="890" t="s">
        <v>281</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282</v>
      </c>
      <c r="BW109" s="888"/>
      <c r="BX109" s="888"/>
      <c r="BY109" s="888"/>
      <c r="BZ109" s="889"/>
      <c r="CA109" s="890" t="s">
        <v>281</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282</v>
      </c>
      <c r="DM109" s="888"/>
      <c r="DN109" s="888"/>
      <c r="DO109" s="888"/>
      <c r="DP109" s="889"/>
      <c r="DQ109" s="890" t="s">
        <v>281</v>
      </c>
      <c r="DR109" s="888"/>
      <c r="DS109" s="888"/>
      <c r="DT109" s="888"/>
      <c r="DU109" s="889"/>
      <c r="DV109" s="890" t="s">
        <v>400</v>
      </c>
      <c r="DW109" s="888"/>
      <c r="DX109" s="888"/>
      <c r="DY109" s="888"/>
      <c r="DZ109" s="919"/>
    </row>
    <row r="110" spans="1:131" s="197" customFormat="1" ht="26.25" customHeight="1" x14ac:dyDescent="0.15">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366842</v>
      </c>
      <c r="AB110" s="873"/>
      <c r="AC110" s="873"/>
      <c r="AD110" s="873"/>
      <c r="AE110" s="874"/>
      <c r="AF110" s="875">
        <v>363268</v>
      </c>
      <c r="AG110" s="873"/>
      <c r="AH110" s="873"/>
      <c r="AI110" s="873"/>
      <c r="AJ110" s="874"/>
      <c r="AK110" s="875">
        <v>391063</v>
      </c>
      <c r="AL110" s="873"/>
      <c r="AM110" s="873"/>
      <c r="AN110" s="873"/>
      <c r="AO110" s="874"/>
      <c r="AP110" s="876">
        <v>18.399999999999999</v>
      </c>
      <c r="AQ110" s="877"/>
      <c r="AR110" s="877"/>
      <c r="AS110" s="877"/>
      <c r="AT110" s="878"/>
      <c r="AU110" s="920" t="s">
        <v>60</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3322485</v>
      </c>
      <c r="BR110" s="800"/>
      <c r="BS110" s="800"/>
      <c r="BT110" s="800"/>
      <c r="BU110" s="800"/>
      <c r="BV110" s="800">
        <v>3203694</v>
      </c>
      <c r="BW110" s="800"/>
      <c r="BX110" s="800"/>
      <c r="BY110" s="800"/>
      <c r="BZ110" s="800"/>
      <c r="CA110" s="800">
        <v>3059389</v>
      </c>
      <c r="CB110" s="800"/>
      <c r="CC110" s="800"/>
      <c r="CD110" s="800"/>
      <c r="CE110" s="800"/>
      <c r="CF110" s="861">
        <v>143.69999999999999</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x14ac:dyDescent="0.15">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107</v>
      </c>
      <c r="AB111" s="909"/>
      <c r="AC111" s="909"/>
      <c r="AD111" s="909"/>
      <c r="AE111" s="910"/>
      <c r="AF111" s="911" t="s">
        <v>107</v>
      </c>
      <c r="AG111" s="909"/>
      <c r="AH111" s="909"/>
      <c r="AI111" s="909"/>
      <c r="AJ111" s="910"/>
      <c r="AK111" s="911" t="s">
        <v>107</v>
      </c>
      <c r="AL111" s="909"/>
      <c r="AM111" s="909"/>
      <c r="AN111" s="909"/>
      <c r="AO111" s="910"/>
      <c r="AP111" s="912" t="s">
        <v>107</v>
      </c>
      <c r="AQ111" s="913"/>
      <c r="AR111" s="913"/>
      <c r="AS111" s="913"/>
      <c r="AT111" s="914"/>
      <c r="AU111" s="923"/>
      <c r="AV111" s="924"/>
      <c r="AW111" s="924"/>
      <c r="AX111" s="924"/>
      <c r="AY111" s="925"/>
      <c r="AZ111" s="767" t="s">
        <v>408</v>
      </c>
      <c r="BA111" s="768"/>
      <c r="BB111" s="768"/>
      <c r="BC111" s="768"/>
      <c r="BD111" s="768"/>
      <c r="BE111" s="768"/>
      <c r="BF111" s="768"/>
      <c r="BG111" s="768"/>
      <c r="BH111" s="768"/>
      <c r="BI111" s="768"/>
      <c r="BJ111" s="768"/>
      <c r="BK111" s="768"/>
      <c r="BL111" s="768"/>
      <c r="BM111" s="768"/>
      <c r="BN111" s="768"/>
      <c r="BO111" s="768"/>
      <c r="BP111" s="769"/>
      <c r="BQ111" s="770" t="s">
        <v>107</v>
      </c>
      <c r="BR111" s="771"/>
      <c r="BS111" s="771"/>
      <c r="BT111" s="771"/>
      <c r="BU111" s="771"/>
      <c r="BV111" s="771" t="s">
        <v>107</v>
      </c>
      <c r="BW111" s="771"/>
      <c r="BX111" s="771"/>
      <c r="BY111" s="771"/>
      <c r="BZ111" s="771"/>
      <c r="CA111" s="771" t="s">
        <v>107</v>
      </c>
      <c r="CB111" s="771"/>
      <c r="CC111" s="771"/>
      <c r="CD111" s="771"/>
      <c r="CE111" s="771"/>
      <c r="CF111" s="848" t="s">
        <v>107</v>
      </c>
      <c r="CG111" s="849"/>
      <c r="CH111" s="849"/>
      <c r="CI111" s="849"/>
      <c r="CJ111" s="849"/>
      <c r="CK111" s="917"/>
      <c r="CL111" s="866"/>
      <c r="CM111" s="803" t="s">
        <v>409</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107</v>
      </c>
      <c r="DH111" s="771"/>
      <c r="DI111" s="771"/>
      <c r="DJ111" s="771"/>
      <c r="DK111" s="771"/>
      <c r="DL111" s="771" t="s">
        <v>107</v>
      </c>
      <c r="DM111" s="771"/>
      <c r="DN111" s="771"/>
      <c r="DO111" s="771"/>
      <c r="DP111" s="771"/>
      <c r="DQ111" s="771" t="s">
        <v>107</v>
      </c>
      <c r="DR111" s="771"/>
      <c r="DS111" s="771"/>
      <c r="DT111" s="771"/>
      <c r="DU111" s="771"/>
      <c r="DV111" s="823" t="s">
        <v>107</v>
      </c>
      <c r="DW111" s="823"/>
      <c r="DX111" s="823"/>
      <c r="DY111" s="823"/>
      <c r="DZ111" s="824"/>
    </row>
    <row r="112" spans="1:131" s="197" customFormat="1" ht="26.25" customHeight="1" x14ac:dyDescent="0.15">
      <c r="A112" s="902" t="s">
        <v>410</v>
      </c>
      <c r="B112" s="903"/>
      <c r="C112" s="768" t="s">
        <v>411</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107</v>
      </c>
      <c r="AB112" s="784"/>
      <c r="AC112" s="784"/>
      <c r="AD112" s="784"/>
      <c r="AE112" s="785"/>
      <c r="AF112" s="786" t="s">
        <v>107</v>
      </c>
      <c r="AG112" s="784"/>
      <c r="AH112" s="784"/>
      <c r="AI112" s="784"/>
      <c r="AJ112" s="785"/>
      <c r="AK112" s="786" t="s">
        <v>107</v>
      </c>
      <c r="AL112" s="784"/>
      <c r="AM112" s="784"/>
      <c r="AN112" s="784"/>
      <c r="AO112" s="785"/>
      <c r="AP112" s="754" t="s">
        <v>107</v>
      </c>
      <c r="AQ112" s="755"/>
      <c r="AR112" s="755"/>
      <c r="AS112" s="755"/>
      <c r="AT112" s="756"/>
      <c r="AU112" s="923"/>
      <c r="AV112" s="924"/>
      <c r="AW112" s="924"/>
      <c r="AX112" s="924"/>
      <c r="AY112" s="925"/>
      <c r="AZ112" s="767" t="s">
        <v>412</v>
      </c>
      <c r="BA112" s="768"/>
      <c r="BB112" s="768"/>
      <c r="BC112" s="768"/>
      <c r="BD112" s="768"/>
      <c r="BE112" s="768"/>
      <c r="BF112" s="768"/>
      <c r="BG112" s="768"/>
      <c r="BH112" s="768"/>
      <c r="BI112" s="768"/>
      <c r="BJ112" s="768"/>
      <c r="BK112" s="768"/>
      <c r="BL112" s="768"/>
      <c r="BM112" s="768"/>
      <c r="BN112" s="768"/>
      <c r="BO112" s="768"/>
      <c r="BP112" s="769"/>
      <c r="BQ112" s="770">
        <v>12868</v>
      </c>
      <c r="BR112" s="771"/>
      <c r="BS112" s="771"/>
      <c r="BT112" s="771"/>
      <c r="BU112" s="771"/>
      <c r="BV112" s="771">
        <v>11402</v>
      </c>
      <c r="BW112" s="771"/>
      <c r="BX112" s="771"/>
      <c r="BY112" s="771"/>
      <c r="BZ112" s="771"/>
      <c r="CA112" s="771">
        <v>11511</v>
      </c>
      <c r="CB112" s="771"/>
      <c r="CC112" s="771"/>
      <c r="CD112" s="771"/>
      <c r="CE112" s="771"/>
      <c r="CF112" s="848">
        <v>0.5</v>
      </c>
      <c r="CG112" s="849"/>
      <c r="CH112" s="849"/>
      <c r="CI112" s="849"/>
      <c r="CJ112" s="849"/>
      <c r="CK112" s="917"/>
      <c r="CL112" s="866"/>
      <c r="CM112" s="803" t="s">
        <v>413</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107</v>
      </c>
      <c r="DH112" s="771"/>
      <c r="DI112" s="771"/>
      <c r="DJ112" s="771"/>
      <c r="DK112" s="771"/>
      <c r="DL112" s="771" t="s">
        <v>107</v>
      </c>
      <c r="DM112" s="771"/>
      <c r="DN112" s="771"/>
      <c r="DO112" s="771"/>
      <c r="DP112" s="771"/>
      <c r="DQ112" s="771" t="s">
        <v>107</v>
      </c>
      <c r="DR112" s="771"/>
      <c r="DS112" s="771"/>
      <c r="DT112" s="771"/>
      <c r="DU112" s="771"/>
      <c r="DV112" s="823" t="s">
        <v>107</v>
      </c>
      <c r="DW112" s="823"/>
      <c r="DX112" s="823"/>
      <c r="DY112" s="823"/>
      <c r="DZ112" s="824"/>
    </row>
    <row r="113" spans="1:130" s="197" customFormat="1" ht="26.25" customHeight="1" x14ac:dyDescent="0.15">
      <c r="A113" s="904"/>
      <c r="B113" s="905"/>
      <c r="C113" s="768" t="s">
        <v>414</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1083</v>
      </c>
      <c r="AB113" s="909"/>
      <c r="AC113" s="909"/>
      <c r="AD113" s="909"/>
      <c r="AE113" s="910"/>
      <c r="AF113" s="911">
        <v>1148</v>
      </c>
      <c r="AG113" s="909"/>
      <c r="AH113" s="909"/>
      <c r="AI113" s="909"/>
      <c r="AJ113" s="910"/>
      <c r="AK113" s="911">
        <v>1161</v>
      </c>
      <c r="AL113" s="909"/>
      <c r="AM113" s="909"/>
      <c r="AN113" s="909"/>
      <c r="AO113" s="910"/>
      <c r="AP113" s="912">
        <v>0.1</v>
      </c>
      <c r="AQ113" s="913"/>
      <c r="AR113" s="913"/>
      <c r="AS113" s="913"/>
      <c r="AT113" s="914"/>
      <c r="AU113" s="923"/>
      <c r="AV113" s="924"/>
      <c r="AW113" s="924"/>
      <c r="AX113" s="924"/>
      <c r="AY113" s="925"/>
      <c r="AZ113" s="767" t="s">
        <v>415</v>
      </c>
      <c r="BA113" s="768"/>
      <c r="BB113" s="768"/>
      <c r="BC113" s="768"/>
      <c r="BD113" s="768"/>
      <c r="BE113" s="768"/>
      <c r="BF113" s="768"/>
      <c r="BG113" s="768"/>
      <c r="BH113" s="768"/>
      <c r="BI113" s="768"/>
      <c r="BJ113" s="768"/>
      <c r="BK113" s="768"/>
      <c r="BL113" s="768"/>
      <c r="BM113" s="768"/>
      <c r="BN113" s="768"/>
      <c r="BO113" s="768"/>
      <c r="BP113" s="769"/>
      <c r="BQ113" s="770">
        <v>348726</v>
      </c>
      <c r="BR113" s="771"/>
      <c r="BS113" s="771"/>
      <c r="BT113" s="771"/>
      <c r="BU113" s="771"/>
      <c r="BV113" s="771">
        <v>381346</v>
      </c>
      <c r="BW113" s="771"/>
      <c r="BX113" s="771"/>
      <c r="BY113" s="771"/>
      <c r="BZ113" s="771"/>
      <c r="CA113" s="771">
        <v>418814</v>
      </c>
      <c r="CB113" s="771"/>
      <c r="CC113" s="771"/>
      <c r="CD113" s="771"/>
      <c r="CE113" s="771"/>
      <c r="CF113" s="848">
        <v>19.7</v>
      </c>
      <c r="CG113" s="849"/>
      <c r="CH113" s="849"/>
      <c r="CI113" s="849"/>
      <c r="CJ113" s="849"/>
      <c r="CK113" s="917"/>
      <c r="CL113" s="866"/>
      <c r="CM113" s="803" t="s">
        <v>416</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107</v>
      </c>
      <c r="DH113" s="784"/>
      <c r="DI113" s="784"/>
      <c r="DJ113" s="784"/>
      <c r="DK113" s="785"/>
      <c r="DL113" s="786" t="s">
        <v>107</v>
      </c>
      <c r="DM113" s="784"/>
      <c r="DN113" s="784"/>
      <c r="DO113" s="784"/>
      <c r="DP113" s="785"/>
      <c r="DQ113" s="786" t="s">
        <v>107</v>
      </c>
      <c r="DR113" s="784"/>
      <c r="DS113" s="784"/>
      <c r="DT113" s="784"/>
      <c r="DU113" s="785"/>
      <c r="DV113" s="754" t="s">
        <v>107</v>
      </c>
      <c r="DW113" s="755"/>
      <c r="DX113" s="755"/>
      <c r="DY113" s="755"/>
      <c r="DZ113" s="756"/>
    </row>
    <row r="114" spans="1:130" s="197" customFormat="1" ht="26.25" customHeight="1" x14ac:dyDescent="0.15">
      <c r="A114" s="904"/>
      <c r="B114" s="905"/>
      <c r="C114" s="768" t="s">
        <v>417</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27706</v>
      </c>
      <c r="AB114" s="784"/>
      <c r="AC114" s="784"/>
      <c r="AD114" s="784"/>
      <c r="AE114" s="785"/>
      <c r="AF114" s="786">
        <v>24971</v>
      </c>
      <c r="AG114" s="784"/>
      <c r="AH114" s="784"/>
      <c r="AI114" s="784"/>
      <c r="AJ114" s="785"/>
      <c r="AK114" s="786">
        <v>25246</v>
      </c>
      <c r="AL114" s="784"/>
      <c r="AM114" s="784"/>
      <c r="AN114" s="784"/>
      <c r="AO114" s="785"/>
      <c r="AP114" s="754">
        <v>1.2</v>
      </c>
      <c r="AQ114" s="755"/>
      <c r="AR114" s="755"/>
      <c r="AS114" s="755"/>
      <c r="AT114" s="756"/>
      <c r="AU114" s="923"/>
      <c r="AV114" s="924"/>
      <c r="AW114" s="924"/>
      <c r="AX114" s="924"/>
      <c r="AY114" s="925"/>
      <c r="AZ114" s="767" t="s">
        <v>418</v>
      </c>
      <c r="BA114" s="768"/>
      <c r="BB114" s="768"/>
      <c r="BC114" s="768"/>
      <c r="BD114" s="768"/>
      <c r="BE114" s="768"/>
      <c r="BF114" s="768"/>
      <c r="BG114" s="768"/>
      <c r="BH114" s="768"/>
      <c r="BI114" s="768"/>
      <c r="BJ114" s="768"/>
      <c r="BK114" s="768"/>
      <c r="BL114" s="768"/>
      <c r="BM114" s="768"/>
      <c r="BN114" s="768"/>
      <c r="BO114" s="768"/>
      <c r="BP114" s="769"/>
      <c r="BQ114" s="770">
        <v>952822</v>
      </c>
      <c r="BR114" s="771"/>
      <c r="BS114" s="771"/>
      <c r="BT114" s="771"/>
      <c r="BU114" s="771"/>
      <c r="BV114" s="771">
        <v>989645</v>
      </c>
      <c r="BW114" s="771"/>
      <c r="BX114" s="771"/>
      <c r="BY114" s="771"/>
      <c r="BZ114" s="771"/>
      <c r="CA114" s="771">
        <v>917040</v>
      </c>
      <c r="CB114" s="771"/>
      <c r="CC114" s="771"/>
      <c r="CD114" s="771"/>
      <c r="CE114" s="771"/>
      <c r="CF114" s="848">
        <v>43.1</v>
      </c>
      <c r="CG114" s="849"/>
      <c r="CH114" s="849"/>
      <c r="CI114" s="849"/>
      <c r="CJ114" s="849"/>
      <c r="CK114" s="917"/>
      <c r="CL114" s="866"/>
      <c r="CM114" s="803" t="s">
        <v>419</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107</v>
      </c>
      <c r="DH114" s="784"/>
      <c r="DI114" s="784"/>
      <c r="DJ114" s="784"/>
      <c r="DK114" s="785"/>
      <c r="DL114" s="786" t="s">
        <v>107</v>
      </c>
      <c r="DM114" s="784"/>
      <c r="DN114" s="784"/>
      <c r="DO114" s="784"/>
      <c r="DP114" s="785"/>
      <c r="DQ114" s="786" t="s">
        <v>107</v>
      </c>
      <c r="DR114" s="784"/>
      <c r="DS114" s="784"/>
      <c r="DT114" s="784"/>
      <c r="DU114" s="785"/>
      <c r="DV114" s="754" t="s">
        <v>107</v>
      </c>
      <c r="DW114" s="755"/>
      <c r="DX114" s="755"/>
      <c r="DY114" s="755"/>
      <c r="DZ114" s="756"/>
    </row>
    <row r="115" spans="1:130" s="197" customFormat="1" ht="26.25" customHeight="1" x14ac:dyDescent="0.15">
      <c r="A115" s="904"/>
      <c r="B115" s="905"/>
      <c r="C115" s="768" t="s">
        <v>420</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107</v>
      </c>
      <c r="AB115" s="909"/>
      <c r="AC115" s="909"/>
      <c r="AD115" s="909"/>
      <c r="AE115" s="910"/>
      <c r="AF115" s="911" t="s">
        <v>107</v>
      </c>
      <c r="AG115" s="909"/>
      <c r="AH115" s="909"/>
      <c r="AI115" s="909"/>
      <c r="AJ115" s="910"/>
      <c r="AK115" s="911" t="s">
        <v>107</v>
      </c>
      <c r="AL115" s="909"/>
      <c r="AM115" s="909"/>
      <c r="AN115" s="909"/>
      <c r="AO115" s="910"/>
      <c r="AP115" s="912" t="s">
        <v>107</v>
      </c>
      <c r="AQ115" s="913"/>
      <c r="AR115" s="913"/>
      <c r="AS115" s="913"/>
      <c r="AT115" s="914"/>
      <c r="AU115" s="923"/>
      <c r="AV115" s="924"/>
      <c r="AW115" s="924"/>
      <c r="AX115" s="924"/>
      <c r="AY115" s="925"/>
      <c r="AZ115" s="767" t="s">
        <v>421</v>
      </c>
      <c r="BA115" s="768"/>
      <c r="BB115" s="768"/>
      <c r="BC115" s="768"/>
      <c r="BD115" s="768"/>
      <c r="BE115" s="768"/>
      <c r="BF115" s="768"/>
      <c r="BG115" s="768"/>
      <c r="BH115" s="768"/>
      <c r="BI115" s="768"/>
      <c r="BJ115" s="768"/>
      <c r="BK115" s="768"/>
      <c r="BL115" s="768"/>
      <c r="BM115" s="768"/>
      <c r="BN115" s="768"/>
      <c r="BO115" s="768"/>
      <c r="BP115" s="769"/>
      <c r="BQ115" s="770" t="s">
        <v>107</v>
      </c>
      <c r="BR115" s="771"/>
      <c r="BS115" s="771"/>
      <c r="BT115" s="771"/>
      <c r="BU115" s="771"/>
      <c r="BV115" s="771" t="s">
        <v>107</v>
      </c>
      <c r="BW115" s="771"/>
      <c r="BX115" s="771"/>
      <c r="BY115" s="771"/>
      <c r="BZ115" s="771"/>
      <c r="CA115" s="771" t="s">
        <v>107</v>
      </c>
      <c r="CB115" s="771"/>
      <c r="CC115" s="771"/>
      <c r="CD115" s="771"/>
      <c r="CE115" s="771"/>
      <c r="CF115" s="848" t="s">
        <v>107</v>
      </c>
      <c r="CG115" s="849"/>
      <c r="CH115" s="849"/>
      <c r="CI115" s="849"/>
      <c r="CJ115" s="849"/>
      <c r="CK115" s="917"/>
      <c r="CL115" s="866"/>
      <c r="CM115" s="767" t="s">
        <v>422</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107</v>
      </c>
      <c r="DH115" s="784"/>
      <c r="DI115" s="784"/>
      <c r="DJ115" s="784"/>
      <c r="DK115" s="785"/>
      <c r="DL115" s="786" t="s">
        <v>107</v>
      </c>
      <c r="DM115" s="784"/>
      <c r="DN115" s="784"/>
      <c r="DO115" s="784"/>
      <c r="DP115" s="785"/>
      <c r="DQ115" s="786" t="s">
        <v>107</v>
      </c>
      <c r="DR115" s="784"/>
      <c r="DS115" s="784"/>
      <c r="DT115" s="784"/>
      <c r="DU115" s="785"/>
      <c r="DV115" s="754" t="s">
        <v>107</v>
      </c>
      <c r="DW115" s="755"/>
      <c r="DX115" s="755"/>
      <c r="DY115" s="755"/>
      <c r="DZ115" s="756"/>
    </row>
    <row r="116" spans="1:130" s="197" customFormat="1" ht="26.25" customHeight="1" x14ac:dyDescent="0.15">
      <c r="A116" s="906"/>
      <c r="B116" s="907"/>
      <c r="C116" s="846" t="s">
        <v>423</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107</v>
      </c>
      <c r="AB116" s="784"/>
      <c r="AC116" s="784"/>
      <c r="AD116" s="784"/>
      <c r="AE116" s="785"/>
      <c r="AF116" s="786" t="s">
        <v>107</v>
      </c>
      <c r="AG116" s="784"/>
      <c r="AH116" s="784"/>
      <c r="AI116" s="784"/>
      <c r="AJ116" s="785"/>
      <c r="AK116" s="786" t="s">
        <v>107</v>
      </c>
      <c r="AL116" s="784"/>
      <c r="AM116" s="784"/>
      <c r="AN116" s="784"/>
      <c r="AO116" s="785"/>
      <c r="AP116" s="754" t="s">
        <v>107</v>
      </c>
      <c r="AQ116" s="755"/>
      <c r="AR116" s="755"/>
      <c r="AS116" s="755"/>
      <c r="AT116" s="756"/>
      <c r="AU116" s="923"/>
      <c r="AV116" s="924"/>
      <c r="AW116" s="924"/>
      <c r="AX116" s="924"/>
      <c r="AY116" s="925"/>
      <c r="AZ116" s="767" t="s">
        <v>424</v>
      </c>
      <c r="BA116" s="768"/>
      <c r="BB116" s="768"/>
      <c r="BC116" s="768"/>
      <c r="BD116" s="768"/>
      <c r="BE116" s="768"/>
      <c r="BF116" s="768"/>
      <c r="BG116" s="768"/>
      <c r="BH116" s="768"/>
      <c r="BI116" s="768"/>
      <c r="BJ116" s="768"/>
      <c r="BK116" s="768"/>
      <c r="BL116" s="768"/>
      <c r="BM116" s="768"/>
      <c r="BN116" s="768"/>
      <c r="BO116" s="768"/>
      <c r="BP116" s="769"/>
      <c r="BQ116" s="770" t="s">
        <v>107</v>
      </c>
      <c r="BR116" s="771"/>
      <c r="BS116" s="771"/>
      <c r="BT116" s="771"/>
      <c r="BU116" s="771"/>
      <c r="BV116" s="771" t="s">
        <v>107</v>
      </c>
      <c r="BW116" s="771"/>
      <c r="BX116" s="771"/>
      <c r="BY116" s="771"/>
      <c r="BZ116" s="771"/>
      <c r="CA116" s="771" t="s">
        <v>107</v>
      </c>
      <c r="CB116" s="771"/>
      <c r="CC116" s="771"/>
      <c r="CD116" s="771"/>
      <c r="CE116" s="771"/>
      <c r="CF116" s="848" t="s">
        <v>107</v>
      </c>
      <c r="CG116" s="849"/>
      <c r="CH116" s="849"/>
      <c r="CI116" s="849"/>
      <c r="CJ116" s="849"/>
      <c r="CK116" s="917"/>
      <c r="CL116" s="866"/>
      <c r="CM116" s="803" t="s">
        <v>425</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107</v>
      </c>
      <c r="DH116" s="784"/>
      <c r="DI116" s="784"/>
      <c r="DJ116" s="784"/>
      <c r="DK116" s="785"/>
      <c r="DL116" s="786" t="s">
        <v>107</v>
      </c>
      <c r="DM116" s="784"/>
      <c r="DN116" s="784"/>
      <c r="DO116" s="784"/>
      <c r="DP116" s="785"/>
      <c r="DQ116" s="786" t="s">
        <v>107</v>
      </c>
      <c r="DR116" s="784"/>
      <c r="DS116" s="784"/>
      <c r="DT116" s="784"/>
      <c r="DU116" s="785"/>
      <c r="DV116" s="754" t="s">
        <v>107</v>
      </c>
      <c r="DW116" s="755"/>
      <c r="DX116" s="755"/>
      <c r="DY116" s="755"/>
      <c r="DZ116" s="756"/>
    </row>
    <row r="117" spans="1:130" s="197" customFormat="1" ht="26.25" customHeight="1" x14ac:dyDescent="0.15">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426</v>
      </c>
      <c r="Z117" s="889"/>
      <c r="AA117" s="894">
        <v>395631</v>
      </c>
      <c r="AB117" s="895"/>
      <c r="AC117" s="895"/>
      <c r="AD117" s="895"/>
      <c r="AE117" s="896"/>
      <c r="AF117" s="898">
        <v>389387</v>
      </c>
      <c r="AG117" s="895"/>
      <c r="AH117" s="895"/>
      <c r="AI117" s="895"/>
      <c r="AJ117" s="896"/>
      <c r="AK117" s="898">
        <v>417470</v>
      </c>
      <c r="AL117" s="895"/>
      <c r="AM117" s="895"/>
      <c r="AN117" s="895"/>
      <c r="AO117" s="896"/>
      <c r="AP117" s="899"/>
      <c r="AQ117" s="900"/>
      <c r="AR117" s="900"/>
      <c r="AS117" s="900"/>
      <c r="AT117" s="901"/>
      <c r="AU117" s="923"/>
      <c r="AV117" s="924"/>
      <c r="AW117" s="924"/>
      <c r="AX117" s="924"/>
      <c r="AY117" s="925"/>
      <c r="AZ117" s="845" t="s">
        <v>427</v>
      </c>
      <c r="BA117" s="846"/>
      <c r="BB117" s="846"/>
      <c r="BC117" s="846"/>
      <c r="BD117" s="846"/>
      <c r="BE117" s="846"/>
      <c r="BF117" s="846"/>
      <c r="BG117" s="846"/>
      <c r="BH117" s="846"/>
      <c r="BI117" s="846"/>
      <c r="BJ117" s="846"/>
      <c r="BK117" s="846"/>
      <c r="BL117" s="846"/>
      <c r="BM117" s="846"/>
      <c r="BN117" s="846"/>
      <c r="BO117" s="846"/>
      <c r="BP117" s="847"/>
      <c r="BQ117" s="857" t="s">
        <v>107</v>
      </c>
      <c r="BR117" s="858"/>
      <c r="BS117" s="858"/>
      <c r="BT117" s="858"/>
      <c r="BU117" s="858"/>
      <c r="BV117" s="858" t="s">
        <v>107</v>
      </c>
      <c r="BW117" s="858"/>
      <c r="BX117" s="858"/>
      <c r="BY117" s="858"/>
      <c r="BZ117" s="858"/>
      <c r="CA117" s="858" t="s">
        <v>107</v>
      </c>
      <c r="CB117" s="858"/>
      <c r="CC117" s="858"/>
      <c r="CD117" s="858"/>
      <c r="CE117" s="858"/>
      <c r="CF117" s="848" t="s">
        <v>107</v>
      </c>
      <c r="CG117" s="849"/>
      <c r="CH117" s="849"/>
      <c r="CI117" s="849"/>
      <c r="CJ117" s="849"/>
      <c r="CK117" s="917"/>
      <c r="CL117" s="866"/>
      <c r="CM117" s="803" t="s">
        <v>428</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107</v>
      </c>
      <c r="DH117" s="784"/>
      <c r="DI117" s="784"/>
      <c r="DJ117" s="784"/>
      <c r="DK117" s="785"/>
      <c r="DL117" s="786" t="s">
        <v>107</v>
      </c>
      <c r="DM117" s="784"/>
      <c r="DN117" s="784"/>
      <c r="DO117" s="784"/>
      <c r="DP117" s="785"/>
      <c r="DQ117" s="786" t="s">
        <v>107</v>
      </c>
      <c r="DR117" s="784"/>
      <c r="DS117" s="784"/>
      <c r="DT117" s="784"/>
      <c r="DU117" s="785"/>
      <c r="DV117" s="754" t="s">
        <v>107</v>
      </c>
      <c r="DW117" s="755"/>
      <c r="DX117" s="755"/>
      <c r="DY117" s="755"/>
      <c r="DZ117" s="756"/>
    </row>
    <row r="118" spans="1:130" s="197" customFormat="1" ht="26.25" customHeight="1" x14ac:dyDescent="0.15">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282</v>
      </c>
      <c r="AG118" s="888"/>
      <c r="AH118" s="888"/>
      <c r="AI118" s="888"/>
      <c r="AJ118" s="889"/>
      <c r="AK118" s="890" t="s">
        <v>281</v>
      </c>
      <c r="AL118" s="888"/>
      <c r="AM118" s="888"/>
      <c r="AN118" s="888"/>
      <c r="AO118" s="889"/>
      <c r="AP118" s="891" t="s">
        <v>400</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429</v>
      </c>
      <c r="BP118" s="838"/>
      <c r="BQ118" s="857">
        <v>4636901</v>
      </c>
      <c r="BR118" s="858"/>
      <c r="BS118" s="858"/>
      <c r="BT118" s="858"/>
      <c r="BU118" s="858"/>
      <c r="BV118" s="858">
        <v>4586087</v>
      </c>
      <c r="BW118" s="858"/>
      <c r="BX118" s="858"/>
      <c r="BY118" s="858"/>
      <c r="BZ118" s="858"/>
      <c r="CA118" s="858">
        <v>4406754</v>
      </c>
      <c r="CB118" s="858"/>
      <c r="CC118" s="858"/>
      <c r="CD118" s="858"/>
      <c r="CE118" s="858"/>
      <c r="CF118" s="743"/>
      <c r="CG118" s="744"/>
      <c r="CH118" s="744"/>
      <c r="CI118" s="744"/>
      <c r="CJ118" s="841"/>
      <c r="CK118" s="917"/>
      <c r="CL118" s="866"/>
      <c r="CM118" s="803" t="s">
        <v>430</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107</v>
      </c>
      <c r="DH118" s="784"/>
      <c r="DI118" s="784"/>
      <c r="DJ118" s="784"/>
      <c r="DK118" s="785"/>
      <c r="DL118" s="786" t="s">
        <v>107</v>
      </c>
      <c r="DM118" s="784"/>
      <c r="DN118" s="784"/>
      <c r="DO118" s="784"/>
      <c r="DP118" s="785"/>
      <c r="DQ118" s="786" t="s">
        <v>107</v>
      </c>
      <c r="DR118" s="784"/>
      <c r="DS118" s="784"/>
      <c r="DT118" s="784"/>
      <c r="DU118" s="785"/>
      <c r="DV118" s="754" t="s">
        <v>107</v>
      </c>
      <c r="DW118" s="755"/>
      <c r="DX118" s="755"/>
      <c r="DY118" s="755"/>
      <c r="DZ118" s="756"/>
    </row>
    <row r="119" spans="1:130" s="197" customFormat="1" ht="26.25" customHeight="1" x14ac:dyDescent="0.15">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107</v>
      </c>
      <c r="AB119" s="873"/>
      <c r="AC119" s="873"/>
      <c r="AD119" s="873"/>
      <c r="AE119" s="874"/>
      <c r="AF119" s="875" t="s">
        <v>107</v>
      </c>
      <c r="AG119" s="873"/>
      <c r="AH119" s="873"/>
      <c r="AI119" s="873"/>
      <c r="AJ119" s="874"/>
      <c r="AK119" s="875" t="s">
        <v>107</v>
      </c>
      <c r="AL119" s="873"/>
      <c r="AM119" s="873"/>
      <c r="AN119" s="873"/>
      <c r="AO119" s="874"/>
      <c r="AP119" s="876" t="s">
        <v>107</v>
      </c>
      <c r="AQ119" s="877"/>
      <c r="AR119" s="877"/>
      <c r="AS119" s="877"/>
      <c r="AT119" s="878"/>
      <c r="AU119" s="879" t="s">
        <v>431</v>
      </c>
      <c r="AV119" s="880"/>
      <c r="AW119" s="880"/>
      <c r="AX119" s="880"/>
      <c r="AY119" s="881"/>
      <c r="AZ119" s="816" t="s">
        <v>432</v>
      </c>
      <c r="BA119" s="758"/>
      <c r="BB119" s="758"/>
      <c r="BC119" s="758"/>
      <c r="BD119" s="758"/>
      <c r="BE119" s="758"/>
      <c r="BF119" s="758"/>
      <c r="BG119" s="758"/>
      <c r="BH119" s="758"/>
      <c r="BI119" s="758"/>
      <c r="BJ119" s="758"/>
      <c r="BK119" s="758"/>
      <c r="BL119" s="758"/>
      <c r="BM119" s="758"/>
      <c r="BN119" s="758"/>
      <c r="BO119" s="758"/>
      <c r="BP119" s="759"/>
      <c r="BQ119" s="799">
        <v>938856</v>
      </c>
      <c r="BR119" s="800"/>
      <c r="BS119" s="800"/>
      <c r="BT119" s="800"/>
      <c r="BU119" s="800"/>
      <c r="BV119" s="800">
        <v>1004164</v>
      </c>
      <c r="BW119" s="800"/>
      <c r="BX119" s="800"/>
      <c r="BY119" s="800"/>
      <c r="BZ119" s="800"/>
      <c r="CA119" s="800">
        <v>1112020</v>
      </c>
      <c r="CB119" s="800"/>
      <c r="CC119" s="800"/>
      <c r="CD119" s="800"/>
      <c r="CE119" s="800"/>
      <c r="CF119" s="861">
        <v>52.2</v>
      </c>
      <c r="CG119" s="862"/>
      <c r="CH119" s="862"/>
      <c r="CI119" s="862"/>
      <c r="CJ119" s="862"/>
      <c r="CK119" s="918"/>
      <c r="CL119" s="868"/>
      <c r="CM119" s="825" t="s">
        <v>433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107</v>
      </c>
      <c r="DH119" s="717"/>
      <c r="DI119" s="717"/>
      <c r="DJ119" s="717"/>
      <c r="DK119" s="718"/>
      <c r="DL119" s="719" t="s">
        <v>107</v>
      </c>
      <c r="DM119" s="717"/>
      <c r="DN119" s="717"/>
      <c r="DO119" s="717"/>
      <c r="DP119" s="718"/>
      <c r="DQ119" s="719" t="s">
        <v>107</v>
      </c>
      <c r="DR119" s="717"/>
      <c r="DS119" s="717"/>
      <c r="DT119" s="717"/>
      <c r="DU119" s="718"/>
      <c r="DV119" s="807" t="s">
        <v>107</v>
      </c>
      <c r="DW119" s="808"/>
      <c r="DX119" s="808"/>
      <c r="DY119" s="808"/>
      <c r="DZ119" s="809"/>
    </row>
    <row r="120" spans="1:130" s="197" customFormat="1" ht="26.25" customHeight="1" x14ac:dyDescent="0.15">
      <c r="A120" s="865"/>
      <c r="B120" s="866"/>
      <c r="C120" s="803" t="s">
        <v>409</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107</v>
      </c>
      <c r="AB120" s="784"/>
      <c r="AC120" s="784"/>
      <c r="AD120" s="784"/>
      <c r="AE120" s="785"/>
      <c r="AF120" s="786" t="s">
        <v>107</v>
      </c>
      <c r="AG120" s="784"/>
      <c r="AH120" s="784"/>
      <c r="AI120" s="784"/>
      <c r="AJ120" s="785"/>
      <c r="AK120" s="786" t="s">
        <v>107</v>
      </c>
      <c r="AL120" s="784"/>
      <c r="AM120" s="784"/>
      <c r="AN120" s="784"/>
      <c r="AO120" s="785"/>
      <c r="AP120" s="754" t="s">
        <v>107</v>
      </c>
      <c r="AQ120" s="755"/>
      <c r="AR120" s="755"/>
      <c r="AS120" s="755"/>
      <c r="AT120" s="756"/>
      <c r="AU120" s="882"/>
      <c r="AV120" s="883"/>
      <c r="AW120" s="883"/>
      <c r="AX120" s="883"/>
      <c r="AY120" s="884"/>
      <c r="AZ120" s="767" t="s">
        <v>434</v>
      </c>
      <c r="BA120" s="768"/>
      <c r="BB120" s="768"/>
      <c r="BC120" s="768"/>
      <c r="BD120" s="768"/>
      <c r="BE120" s="768"/>
      <c r="BF120" s="768"/>
      <c r="BG120" s="768"/>
      <c r="BH120" s="768"/>
      <c r="BI120" s="768"/>
      <c r="BJ120" s="768"/>
      <c r="BK120" s="768"/>
      <c r="BL120" s="768"/>
      <c r="BM120" s="768"/>
      <c r="BN120" s="768"/>
      <c r="BO120" s="768"/>
      <c r="BP120" s="769"/>
      <c r="BQ120" s="770">
        <v>74717</v>
      </c>
      <c r="BR120" s="771"/>
      <c r="BS120" s="771"/>
      <c r="BT120" s="771"/>
      <c r="BU120" s="771"/>
      <c r="BV120" s="771">
        <v>69611</v>
      </c>
      <c r="BW120" s="771"/>
      <c r="BX120" s="771"/>
      <c r="BY120" s="771"/>
      <c r="BZ120" s="771"/>
      <c r="CA120" s="771">
        <v>64194</v>
      </c>
      <c r="CB120" s="771"/>
      <c r="CC120" s="771"/>
      <c r="CD120" s="771"/>
      <c r="CE120" s="771"/>
      <c r="CF120" s="848">
        <v>3</v>
      </c>
      <c r="CG120" s="849"/>
      <c r="CH120" s="849"/>
      <c r="CI120" s="849"/>
      <c r="CJ120" s="849"/>
      <c r="CK120" s="850" t="s">
        <v>435</v>
      </c>
      <c r="CL120" s="810"/>
      <c r="CM120" s="810"/>
      <c r="CN120" s="810"/>
      <c r="CO120" s="811"/>
      <c r="CP120" s="854" t="s">
        <v>436</v>
      </c>
      <c r="CQ120" s="855"/>
      <c r="CR120" s="855"/>
      <c r="CS120" s="855"/>
      <c r="CT120" s="855"/>
      <c r="CU120" s="855"/>
      <c r="CV120" s="855"/>
      <c r="CW120" s="855"/>
      <c r="CX120" s="855"/>
      <c r="CY120" s="855"/>
      <c r="CZ120" s="855"/>
      <c r="DA120" s="855"/>
      <c r="DB120" s="855"/>
      <c r="DC120" s="855"/>
      <c r="DD120" s="855"/>
      <c r="DE120" s="855"/>
      <c r="DF120" s="856"/>
      <c r="DG120" s="799">
        <v>12868</v>
      </c>
      <c r="DH120" s="800"/>
      <c r="DI120" s="800"/>
      <c r="DJ120" s="800"/>
      <c r="DK120" s="800"/>
      <c r="DL120" s="800">
        <v>11402</v>
      </c>
      <c r="DM120" s="800"/>
      <c r="DN120" s="800"/>
      <c r="DO120" s="800"/>
      <c r="DP120" s="800"/>
      <c r="DQ120" s="800">
        <v>11511</v>
      </c>
      <c r="DR120" s="800"/>
      <c r="DS120" s="800"/>
      <c r="DT120" s="800"/>
      <c r="DU120" s="800"/>
      <c r="DV120" s="801">
        <v>0.5</v>
      </c>
      <c r="DW120" s="801"/>
      <c r="DX120" s="801"/>
      <c r="DY120" s="801"/>
      <c r="DZ120" s="802"/>
    </row>
    <row r="121" spans="1:130" s="197" customFormat="1" ht="26.25" customHeight="1" x14ac:dyDescent="0.15">
      <c r="A121" s="865"/>
      <c r="B121" s="866"/>
      <c r="C121" s="842" t="s">
        <v>437</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107</v>
      </c>
      <c r="AB121" s="784"/>
      <c r="AC121" s="784"/>
      <c r="AD121" s="784"/>
      <c r="AE121" s="785"/>
      <c r="AF121" s="786" t="s">
        <v>107</v>
      </c>
      <c r="AG121" s="784"/>
      <c r="AH121" s="784"/>
      <c r="AI121" s="784"/>
      <c r="AJ121" s="785"/>
      <c r="AK121" s="786" t="s">
        <v>107</v>
      </c>
      <c r="AL121" s="784"/>
      <c r="AM121" s="784"/>
      <c r="AN121" s="784"/>
      <c r="AO121" s="785"/>
      <c r="AP121" s="754" t="s">
        <v>107</v>
      </c>
      <c r="AQ121" s="755"/>
      <c r="AR121" s="755"/>
      <c r="AS121" s="755"/>
      <c r="AT121" s="756"/>
      <c r="AU121" s="882"/>
      <c r="AV121" s="883"/>
      <c r="AW121" s="883"/>
      <c r="AX121" s="883"/>
      <c r="AY121" s="884"/>
      <c r="AZ121" s="845" t="s">
        <v>438</v>
      </c>
      <c r="BA121" s="846"/>
      <c r="BB121" s="846"/>
      <c r="BC121" s="846"/>
      <c r="BD121" s="846"/>
      <c r="BE121" s="846"/>
      <c r="BF121" s="846"/>
      <c r="BG121" s="846"/>
      <c r="BH121" s="846"/>
      <c r="BI121" s="846"/>
      <c r="BJ121" s="846"/>
      <c r="BK121" s="846"/>
      <c r="BL121" s="846"/>
      <c r="BM121" s="846"/>
      <c r="BN121" s="846"/>
      <c r="BO121" s="846"/>
      <c r="BP121" s="847"/>
      <c r="BQ121" s="857">
        <v>2683610</v>
      </c>
      <c r="BR121" s="858"/>
      <c r="BS121" s="858"/>
      <c r="BT121" s="858"/>
      <c r="BU121" s="858"/>
      <c r="BV121" s="858">
        <v>2694249</v>
      </c>
      <c r="BW121" s="858"/>
      <c r="BX121" s="858"/>
      <c r="BY121" s="858"/>
      <c r="BZ121" s="858"/>
      <c r="CA121" s="858">
        <v>2720905</v>
      </c>
      <c r="CB121" s="858"/>
      <c r="CC121" s="858"/>
      <c r="CD121" s="858"/>
      <c r="CE121" s="858"/>
      <c r="CF121" s="859">
        <v>127.8</v>
      </c>
      <c r="CG121" s="860"/>
      <c r="CH121" s="860"/>
      <c r="CI121" s="860"/>
      <c r="CJ121" s="860"/>
      <c r="CK121" s="851"/>
      <c r="CL121" s="812"/>
      <c r="CM121" s="812"/>
      <c r="CN121" s="812"/>
      <c r="CO121" s="813"/>
      <c r="CP121" s="828" t="s">
        <v>439</v>
      </c>
      <c r="CQ121" s="829"/>
      <c r="CR121" s="829"/>
      <c r="CS121" s="829"/>
      <c r="CT121" s="829"/>
      <c r="CU121" s="829"/>
      <c r="CV121" s="829"/>
      <c r="CW121" s="829"/>
      <c r="CX121" s="829"/>
      <c r="CY121" s="829"/>
      <c r="CZ121" s="829"/>
      <c r="DA121" s="829"/>
      <c r="DB121" s="829"/>
      <c r="DC121" s="829"/>
      <c r="DD121" s="829"/>
      <c r="DE121" s="829"/>
      <c r="DF121" s="830"/>
      <c r="DG121" s="770" t="s">
        <v>107</v>
      </c>
      <c r="DH121" s="771"/>
      <c r="DI121" s="771"/>
      <c r="DJ121" s="771"/>
      <c r="DK121" s="771"/>
      <c r="DL121" s="771" t="s">
        <v>107</v>
      </c>
      <c r="DM121" s="771"/>
      <c r="DN121" s="771"/>
      <c r="DO121" s="771"/>
      <c r="DP121" s="771"/>
      <c r="DQ121" s="771" t="s">
        <v>107</v>
      </c>
      <c r="DR121" s="771"/>
      <c r="DS121" s="771"/>
      <c r="DT121" s="771"/>
      <c r="DU121" s="771"/>
      <c r="DV121" s="823" t="s">
        <v>107</v>
      </c>
      <c r="DW121" s="823"/>
      <c r="DX121" s="823"/>
      <c r="DY121" s="823"/>
      <c r="DZ121" s="824"/>
    </row>
    <row r="122" spans="1:130" s="197" customFormat="1" ht="26.25" customHeight="1" x14ac:dyDescent="0.15">
      <c r="A122" s="865"/>
      <c r="B122" s="866"/>
      <c r="C122" s="803" t="s">
        <v>419</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107</v>
      </c>
      <c r="AB122" s="784"/>
      <c r="AC122" s="784"/>
      <c r="AD122" s="784"/>
      <c r="AE122" s="785"/>
      <c r="AF122" s="786" t="s">
        <v>107</v>
      </c>
      <c r="AG122" s="784"/>
      <c r="AH122" s="784"/>
      <c r="AI122" s="784"/>
      <c r="AJ122" s="785"/>
      <c r="AK122" s="786" t="s">
        <v>107</v>
      </c>
      <c r="AL122" s="784"/>
      <c r="AM122" s="784"/>
      <c r="AN122" s="784"/>
      <c r="AO122" s="785"/>
      <c r="AP122" s="754" t="s">
        <v>107</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440</v>
      </c>
      <c r="BP122" s="838"/>
      <c r="BQ122" s="839">
        <v>3697183</v>
      </c>
      <c r="BR122" s="840"/>
      <c r="BS122" s="840"/>
      <c r="BT122" s="840"/>
      <c r="BU122" s="840"/>
      <c r="BV122" s="840">
        <v>3768024</v>
      </c>
      <c r="BW122" s="840"/>
      <c r="BX122" s="840"/>
      <c r="BY122" s="840"/>
      <c r="BZ122" s="840"/>
      <c r="CA122" s="840">
        <v>3897119</v>
      </c>
      <c r="CB122" s="840"/>
      <c r="CC122" s="840"/>
      <c r="CD122" s="840"/>
      <c r="CE122" s="840"/>
      <c r="CF122" s="743"/>
      <c r="CG122" s="744"/>
      <c r="CH122" s="744"/>
      <c r="CI122" s="744"/>
      <c r="CJ122" s="841"/>
      <c r="CK122" s="851"/>
      <c r="CL122" s="812"/>
      <c r="CM122" s="812"/>
      <c r="CN122" s="812"/>
      <c r="CO122" s="813"/>
      <c r="CP122" s="828" t="s">
        <v>441</v>
      </c>
      <c r="CQ122" s="829"/>
      <c r="CR122" s="829"/>
      <c r="CS122" s="829"/>
      <c r="CT122" s="829"/>
      <c r="CU122" s="829"/>
      <c r="CV122" s="829"/>
      <c r="CW122" s="829"/>
      <c r="CX122" s="829"/>
      <c r="CY122" s="829"/>
      <c r="CZ122" s="829"/>
      <c r="DA122" s="829"/>
      <c r="DB122" s="829"/>
      <c r="DC122" s="829"/>
      <c r="DD122" s="829"/>
      <c r="DE122" s="829"/>
      <c r="DF122" s="830"/>
      <c r="DG122" s="770" t="s">
        <v>107</v>
      </c>
      <c r="DH122" s="771"/>
      <c r="DI122" s="771"/>
      <c r="DJ122" s="771"/>
      <c r="DK122" s="771"/>
      <c r="DL122" s="771" t="s">
        <v>107</v>
      </c>
      <c r="DM122" s="771"/>
      <c r="DN122" s="771"/>
      <c r="DO122" s="771"/>
      <c r="DP122" s="771"/>
      <c r="DQ122" s="771" t="s">
        <v>107</v>
      </c>
      <c r="DR122" s="771"/>
      <c r="DS122" s="771"/>
      <c r="DT122" s="771"/>
      <c r="DU122" s="771"/>
      <c r="DV122" s="823" t="s">
        <v>107</v>
      </c>
      <c r="DW122" s="823"/>
      <c r="DX122" s="823"/>
      <c r="DY122" s="823"/>
      <c r="DZ122" s="824"/>
    </row>
    <row r="123" spans="1:130" s="197" customFormat="1" ht="26.25" customHeight="1" thickBot="1" x14ac:dyDescent="0.2">
      <c r="A123" s="865"/>
      <c r="B123" s="866"/>
      <c r="C123" s="803" t="s">
        <v>425</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107</v>
      </c>
      <c r="AB123" s="784"/>
      <c r="AC123" s="784"/>
      <c r="AD123" s="784"/>
      <c r="AE123" s="785"/>
      <c r="AF123" s="786" t="s">
        <v>107</v>
      </c>
      <c r="AG123" s="784"/>
      <c r="AH123" s="784"/>
      <c r="AI123" s="784"/>
      <c r="AJ123" s="785"/>
      <c r="AK123" s="786" t="s">
        <v>107</v>
      </c>
      <c r="AL123" s="784"/>
      <c r="AM123" s="784"/>
      <c r="AN123" s="784"/>
      <c r="AO123" s="785"/>
      <c r="AP123" s="754" t="s">
        <v>107</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46.1</v>
      </c>
      <c r="BR123" s="832"/>
      <c r="BS123" s="832"/>
      <c r="BT123" s="832"/>
      <c r="BU123" s="832"/>
      <c r="BV123" s="832">
        <v>40.4</v>
      </c>
      <c r="BW123" s="832"/>
      <c r="BX123" s="832"/>
      <c r="BY123" s="832"/>
      <c r="BZ123" s="832"/>
      <c r="CA123" s="832">
        <v>23.9</v>
      </c>
      <c r="CB123" s="832"/>
      <c r="CC123" s="832"/>
      <c r="CD123" s="832"/>
      <c r="CE123" s="832"/>
      <c r="CF123" s="730"/>
      <c r="CG123" s="731"/>
      <c r="CH123" s="731"/>
      <c r="CI123" s="731"/>
      <c r="CJ123" s="833"/>
      <c r="CK123" s="851"/>
      <c r="CL123" s="812"/>
      <c r="CM123" s="812"/>
      <c r="CN123" s="812"/>
      <c r="CO123" s="813"/>
      <c r="CP123" s="828" t="s">
        <v>443</v>
      </c>
      <c r="CQ123" s="829"/>
      <c r="CR123" s="829"/>
      <c r="CS123" s="829"/>
      <c r="CT123" s="829"/>
      <c r="CU123" s="829"/>
      <c r="CV123" s="829"/>
      <c r="CW123" s="829"/>
      <c r="CX123" s="829"/>
      <c r="CY123" s="829"/>
      <c r="CZ123" s="829"/>
      <c r="DA123" s="829"/>
      <c r="DB123" s="829"/>
      <c r="DC123" s="829"/>
      <c r="DD123" s="829"/>
      <c r="DE123" s="829"/>
      <c r="DF123" s="830"/>
      <c r="DG123" s="783" t="s">
        <v>444</v>
      </c>
      <c r="DH123" s="784"/>
      <c r="DI123" s="784"/>
      <c r="DJ123" s="784"/>
      <c r="DK123" s="785"/>
      <c r="DL123" s="786" t="s">
        <v>444</v>
      </c>
      <c r="DM123" s="784"/>
      <c r="DN123" s="784"/>
      <c r="DO123" s="784"/>
      <c r="DP123" s="785"/>
      <c r="DQ123" s="786" t="s">
        <v>444</v>
      </c>
      <c r="DR123" s="784"/>
      <c r="DS123" s="784"/>
      <c r="DT123" s="784"/>
      <c r="DU123" s="785"/>
      <c r="DV123" s="754" t="s">
        <v>444</v>
      </c>
      <c r="DW123" s="755"/>
      <c r="DX123" s="755"/>
      <c r="DY123" s="755"/>
      <c r="DZ123" s="756"/>
    </row>
    <row r="124" spans="1:130" s="197" customFormat="1" ht="26.25" customHeight="1" x14ac:dyDescent="0.15">
      <c r="A124" s="865"/>
      <c r="B124" s="866"/>
      <c r="C124" s="803" t="s">
        <v>428</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444</v>
      </c>
      <c r="AB124" s="784"/>
      <c r="AC124" s="784"/>
      <c r="AD124" s="784"/>
      <c r="AE124" s="785"/>
      <c r="AF124" s="786" t="s">
        <v>444</v>
      </c>
      <c r="AG124" s="784"/>
      <c r="AH124" s="784"/>
      <c r="AI124" s="784"/>
      <c r="AJ124" s="785"/>
      <c r="AK124" s="786" t="s">
        <v>444</v>
      </c>
      <c r="AL124" s="784"/>
      <c r="AM124" s="784"/>
      <c r="AN124" s="784"/>
      <c r="AO124" s="785"/>
      <c r="AP124" s="754" t="s">
        <v>444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444</v>
      </c>
      <c r="DH124" s="717"/>
      <c r="DI124" s="717"/>
      <c r="DJ124" s="717"/>
      <c r="DK124" s="718"/>
      <c r="DL124" s="719" t="s">
        <v>444</v>
      </c>
      <c r="DM124" s="717"/>
      <c r="DN124" s="717"/>
      <c r="DO124" s="717"/>
      <c r="DP124" s="718"/>
      <c r="DQ124" s="719" t="s">
        <v>444</v>
      </c>
      <c r="DR124" s="717"/>
      <c r="DS124" s="717"/>
      <c r="DT124" s="717"/>
      <c r="DU124" s="718"/>
      <c r="DV124" s="807" t="s">
        <v>444</v>
      </c>
      <c r="DW124" s="808"/>
      <c r="DX124" s="808"/>
      <c r="DY124" s="808"/>
      <c r="DZ124" s="809"/>
    </row>
    <row r="125" spans="1:130" s="197" customFormat="1" ht="26.25" customHeight="1" thickBot="1" x14ac:dyDescent="0.2">
      <c r="A125" s="865"/>
      <c r="B125" s="866"/>
      <c r="C125" s="803" t="s">
        <v>430</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444</v>
      </c>
      <c r="AB125" s="784"/>
      <c r="AC125" s="784"/>
      <c r="AD125" s="784"/>
      <c r="AE125" s="785"/>
      <c r="AF125" s="786" t="s">
        <v>444</v>
      </c>
      <c r="AG125" s="784"/>
      <c r="AH125" s="784"/>
      <c r="AI125" s="784"/>
      <c r="AJ125" s="785"/>
      <c r="AK125" s="786" t="s">
        <v>444</v>
      </c>
      <c r="AL125" s="784"/>
      <c r="AM125" s="784"/>
      <c r="AN125" s="784"/>
      <c r="AO125" s="785"/>
      <c r="AP125" s="754" t="s">
        <v>444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444</v>
      </c>
      <c r="DH125" s="800"/>
      <c r="DI125" s="800"/>
      <c r="DJ125" s="800"/>
      <c r="DK125" s="800"/>
      <c r="DL125" s="800" t="s">
        <v>444</v>
      </c>
      <c r="DM125" s="800"/>
      <c r="DN125" s="800"/>
      <c r="DO125" s="800"/>
      <c r="DP125" s="800"/>
      <c r="DQ125" s="800" t="s">
        <v>444</v>
      </c>
      <c r="DR125" s="800"/>
      <c r="DS125" s="800"/>
      <c r="DT125" s="800"/>
      <c r="DU125" s="800"/>
      <c r="DV125" s="801" t="s">
        <v>444</v>
      </c>
      <c r="DW125" s="801"/>
      <c r="DX125" s="801"/>
      <c r="DY125" s="801"/>
      <c r="DZ125" s="802"/>
    </row>
    <row r="126" spans="1:130" s="197" customFormat="1" ht="26.25" customHeight="1" x14ac:dyDescent="0.15">
      <c r="A126" s="865"/>
      <c r="B126" s="866"/>
      <c r="C126" s="803" t="s">
        <v>433</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444</v>
      </c>
      <c r="AB126" s="784"/>
      <c r="AC126" s="784"/>
      <c r="AD126" s="784"/>
      <c r="AE126" s="785"/>
      <c r="AF126" s="786" t="s">
        <v>444</v>
      </c>
      <c r="AG126" s="784"/>
      <c r="AH126" s="784"/>
      <c r="AI126" s="784"/>
      <c r="AJ126" s="785"/>
      <c r="AK126" s="786" t="s">
        <v>444</v>
      </c>
      <c r="AL126" s="784"/>
      <c r="AM126" s="784"/>
      <c r="AN126" s="784"/>
      <c r="AO126" s="785"/>
      <c r="AP126" s="754" t="s">
        <v>444</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444</v>
      </c>
      <c r="DH126" s="771"/>
      <c r="DI126" s="771"/>
      <c r="DJ126" s="771"/>
      <c r="DK126" s="771"/>
      <c r="DL126" s="771" t="s">
        <v>444</v>
      </c>
      <c r="DM126" s="771"/>
      <c r="DN126" s="771"/>
      <c r="DO126" s="771"/>
      <c r="DP126" s="771"/>
      <c r="DQ126" s="771" t="s">
        <v>444</v>
      </c>
      <c r="DR126" s="771"/>
      <c r="DS126" s="771"/>
      <c r="DT126" s="771"/>
      <c r="DU126" s="771"/>
      <c r="DV126" s="823" t="s">
        <v>444</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444</v>
      </c>
      <c r="AB127" s="784"/>
      <c r="AC127" s="784"/>
      <c r="AD127" s="784"/>
      <c r="AE127" s="785"/>
      <c r="AF127" s="786" t="s">
        <v>444</v>
      </c>
      <c r="AG127" s="784"/>
      <c r="AH127" s="784"/>
      <c r="AI127" s="784"/>
      <c r="AJ127" s="785"/>
      <c r="AK127" s="786" t="s">
        <v>444</v>
      </c>
      <c r="AL127" s="784"/>
      <c r="AM127" s="784"/>
      <c r="AN127" s="784"/>
      <c r="AO127" s="785"/>
      <c r="AP127" s="754" t="s">
        <v>444</v>
      </c>
      <c r="AQ127" s="755"/>
      <c r="AR127" s="755"/>
      <c r="AS127" s="755"/>
      <c r="AT127" s="756"/>
      <c r="AU127" s="233"/>
      <c r="AV127" s="233"/>
      <c r="AW127" s="233"/>
      <c r="AX127" s="757" t="s">
        <v>454</v>
      </c>
      <c r="AY127" s="758"/>
      <c r="AZ127" s="758"/>
      <c r="BA127" s="758"/>
      <c r="BB127" s="758"/>
      <c r="BC127" s="758"/>
      <c r="BD127" s="758"/>
      <c r="BE127" s="759"/>
      <c r="BF127" s="760" t="s">
        <v>444</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t="s">
        <v>456</v>
      </c>
      <c r="DH127" s="820"/>
      <c r="DI127" s="820"/>
      <c r="DJ127" s="820"/>
      <c r="DK127" s="820"/>
      <c r="DL127" s="820" t="s">
        <v>457</v>
      </c>
      <c r="DM127" s="820"/>
      <c r="DN127" s="820"/>
      <c r="DO127" s="820"/>
      <c r="DP127" s="820"/>
      <c r="DQ127" s="820" t="s">
        <v>457</v>
      </c>
      <c r="DR127" s="820"/>
      <c r="DS127" s="820"/>
      <c r="DT127" s="820"/>
      <c r="DU127" s="820"/>
      <c r="DV127" s="821" t="s">
        <v>457</v>
      </c>
      <c r="DW127" s="821"/>
      <c r="DX127" s="821"/>
      <c r="DY127" s="821"/>
      <c r="DZ127" s="822"/>
    </row>
    <row r="128" spans="1:130" s="197" customFormat="1" ht="26.25" customHeight="1" x14ac:dyDescent="0.15">
      <c r="A128" s="795" t="s">
        <v>458</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459</v>
      </c>
      <c r="X128" s="797"/>
      <c r="Y128" s="797"/>
      <c r="Z128" s="798"/>
      <c r="AA128" s="723">
        <v>13388</v>
      </c>
      <c r="AB128" s="724"/>
      <c r="AC128" s="724"/>
      <c r="AD128" s="724"/>
      <c r="AE128" s="725"/>
      <c r="AF128" s="726">
        <v>12240</v>
      </c>
      <c r="AG128" s="724"/>
      <c r="AH128" s="724"/>
      <c r="AI128" s="724"/>
      <c r="AJ128" s="725"/>
      <c r="AK128" s="726">
        <v>12923</v>
      </c>
      <c r="AL128" s="724"/>
      <c r="AM128" s="724"/>
      <c r="AN128" s="724"/>
      <c r="AO128" s="725"/>
      <c r="AP128" s="727"/>
      <c r="AQ128" s="728"/>
      <c r="AR128" s="728"/>
      <c r="AS128" s="728"/>
      <c r="AT128" s="729"/>
      <c r="AU128" s="235"/>
      <c r="AV128" s="235"/>
      <c r="AW128" s="235"/>
      <c r="AX128" s="772" t="s">
        <v>460</v>
      </c>
      <c r="AY128" s="768"/>
      <c r="AZ128" s="768"/>
      <c r="BA128" s="768"/>
      <c r="BB128" s="768"/>
      <c r="BC128" s="768"/>
      <c r="BD128" s="768"/>
      <c r="BE128" s="769"/>
      <c r="BF128" s="790" t="s">
        <v>444</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89</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461</v>
      </c>
      <c r="X129" s="781"/>
      <c r="Y129" s="781"/>
      <c r="Z129" s="782"/>
      <c r="AA129" s="783">
        <v>2286250</v>
      </c>
      <c r="AB129" s="784"/>
      <c r="AC129" s="784"/>
      <c r="AD129" s="784"/>
      <c r="AE129" s="785"/>
      <c r="AF129" s="786">
        <v>2252476</v>
      </c>
      <c r="AG129" s="784"/>
      <c r="AH129" s="784"/>
      <c r="AI129" s="784"/>
      <c r="AJ129" s="785"/>
      <c r="AK129" s="786">
        <v>2417839</v>
      </c>
      <c r="AL129" s="784"/>
      <c r="AM129" s="784"/>
      <c r="AN129" s="784"/>
      <c r="AO129" s="785"/>
      <c r="AP129" s="787"/>
      <c r="AQ129" s="788"/>
      <c r="AR129" s="788"/>
      <c r="AS129" s="788"/>
      <c r="AT129" s="789"/>
      <c r="AU129" s="235"/>
      <c r="AV129" s="235"/>
      <c r="AW129" s="235"/>
      <c r="AX129" s="772" t="s">
        <v>462</v>
      </c>
      <c r="AY129" s="768"/>
      <c r="AZ129" s="768"/>
      <c r="BA129" s="768"/>
      <c r="BB129" s="768"/>
      <c r="BC129" s="768"/>
      <c r="BD129" s="768"/>
      <c r="BE129" s="769"/>
      <c r="BF129" s="773">
        <v>6.4</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463</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464</v>
      </c>
      <c r="X130" s="781"/>
      <c r="Y130" s="781"/>
      <c r="Z130" s="782"/>
      <c r="AA130" s="783">
        <v>250472</v>
      </c>
      <c r="AB130" s="784"/>
      <c r="AC130" s="784"/>
      <c r="AD130" s="784"/>
      <c r="AE130" s="785"/>
      <c r="AF130" s="786">
        <v>229645</v>
      </c>
      <c r="AG130" s="784"/>
      <c r="AH130" s="784"/>
      <c r="AI130" s="784"/>
      <c r="AJ130" s="785"/>
      <c r="AK130" s="786">
        <v>288186</v>
      </c>
      <c r="AL130" s="784"/>
      <c r="AM130" s="784"/>
      <c r="AN130" s="784"/>
      <c r="AO130" s="785"/>
      <c r="AP130" s="787"/>
      <c r="AQ130" s="788"/>
      <c r="AR130" s="788"/>
      <c r="AS130" s="788"/>
      <c r="AT130" s="789"/>
      <c r="AU130" s="235"/>
      <c r="AV130" s="235"/>
      <c r="AW130" s="235"/>
      <c r="AX130" s="751" t="s">
        <v>465</v>
      </c>
      <c r="AY130" s="752"/>
      <c r="AZ130" s="752"/>
      <c r="BA130" s="752"/>
      <c r="BB130" s="752"/>
      <c r="BC130" s="752"/>
      <c r="BD130" s="752"/>
      <c r="BE130" s="753"/>
      <c r="BF130" s="705">
        <v>23.9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466</v>
      </c>
      <c r="X131" s="714"/>
      <c r="Y131" s="714"/>
      <c r="Z131" s="715"/>
      <c r="AA131" s="716">
        <v>2035778</v>
      </c>
      <c r="AB131" s="717"/>
      <c r="AC131" s="717"/>
      <c r="AD131" s="717"/>
      <c r="AE131" s="718"/>
      <c r="AF131" s="719">
        <v>2022831</v>
      </c>
      <c r="AG131" s="717"/>
      <c r="AH131" s="717"/>
      <c r="AI131" s="717"/>
      <c r="AJ131" s="718"/>
      <c r="AK131" s="719">
        <v>2129653</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467</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468</v>
      </c>
      <c r="W132" s="737"/>
      <c r="X132" s="737"/>
      <c r="Y132" s="737"/>
      <c r="Z132" s="738"/>
      <c r="AA132" s="739">
        <v>6.472758818</v>
      </c>
      <c r="AB132" s="740"/>
      <c r="AC132" s="740"/>
      <c r="AD132" s="740"/>
      <c r="AE132" s="741"/>
      <c r="AF132" s="742">
        <v>7.2918597749999998</v>
      </c>
      <c r="AG132" s="740"/>
      <c r="AH132" s="740"/>
      <c r="AI132" s="740"/>
      <c r="AJ132" s="741"/>
      <c r="AK132" s="742">
        <v>5.4638478660000001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469</v>
      </c>
      <c r="W133" s="746"/>
      <c r="X133" s="746"/>
      <c r="Y133" s="746"/>
      <c r="Z133" s="747"/>
      <c r="AA133" s="748">
        <v>7.7</v>
      </c>
      <c r="AB133" s="749"/>
      <c r="AC133" s="749"/>
      <c r="AD133" s="749"/>
      <c r="AE133" s="750"/>
      <c r="AF133" s="748">
        <v>7.1</v>
      </c>
      <c r="AG133" s="749"/>
      <c r="AH133" s="749"/>
      <c r="AI133" s="749"/>
      <c r="AJ133" s="750"/>
      <c r="AK133" s="748">
        <v>6.4</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9" t="s">
        <v>472</v>
      </c>
      <c r="L7" s="254"/>
      <c r="M7" s="255" t="s">
        <v>473</v>
      </c>
      <c r="N7" s="256"/>
    </row>
    <row r="8" spans="1:16" x14ac:dyDescent="0.15">
      <c r="A8" s="248"/>
      <c r="B8" s="244"/>
      <c r="C8" s="244"/>
      <c r="D8" s="244"/>
      <c r="E8" s="244"/>
      <c r="F8" s="244"/>
      <c r="G8" s="257"/>
      <c r="H8" s="258"/>
      <c r="I8" s="258"/>
      <c r="J8" s="259"/>
      <c r="K8" s="1120"/>
      <c r="L8" s="260" t="s">
        <v>474</v>
      </c>
      <c r="M8" s="261" t="s">
        <v>475</v>
      </c>
      <c r="N8" s="262" t="s">
        <v>476</v>
      </c>
    </row>
    <row r="9" spans="1:16" x14ac:dyDescent="0.15">
      <c r="A9" s="248"/>
      <c r="B9" s="244"/>
      <c r="C9" s="244"/>
      <c r="D9" s="244"/>
      <c r="E9" s="244"/>
      <c r="F9" s="244"/>
      <c r="G9" s="1133" t="s">
        <v>477</v>
      </c>
      <c r="H9" s="1134"/>
      <c r="I9" s="1134"/>
      <c r="J9" s="1135"/>
      <c r="K9" s="263">
        <v>724945</v>
      </c>
      <c r="L9" s="264">
        <v>93085</v>
      </c>
      <c r="M9" s="265">
        <v>114146</v>
      </c>
      <c r="N9" s="266">
        <v>-18.5</v>
      </c>
    </row>
    <row r="10" spans="1:16" x14ac:dyDescent="0.15">
      <c r="A10" s="248"/>
      <c r="B10" s="244"/>
      <c r="C10" s="244"/>
      <c r="D10" s="244"/>
      <c r="E10" s="244"/>
      <c r="F10" s="244"/>
      <c r="G10" s="1133" t="s">
        <v>478</v>
      </c>
      <c r="H10" s="1134"/>
      <c r="I10" s="1134"/>
      <c r="J10" s="1135"/>
      <c r="K10" s="267">
        <v>77469</v>
      </c>
      <c r="L10" s="268">
        <v>9947</v>
      </c>
      <c r="M10" s="269">
        <v>10658</v>
      </c>
      <c r="N10" s="270">
        <v>-6.7</v>
      </c>
    </row>
    <row r="11" spans="1:16" ht="13.5" customHeight="1" x14ac:dyDescent="0.15">
      <c r="A11" s="248"/>
      <c r="B11" s="244"/>
      <c r="C11" s="244"/>
      <c r="D11" s="244"/>
      <c r="E11" s="244"/>
      <c r="F11" s="244"/>
      <c r="G11" s="1133" t="s">
        <v>479</v>
      </c>
      <c r="H11" s="1134"/>
      <c r="I11" s="1134"/>
      <c r="J11" s="1135"/>
      <c r="K11" s="267">
        <v>159523</v>
      </c>
      <c r="L11" s="268">
        <v>20483</v>
      </c>
      <c r="M11" s="269">
        <v>17529</v>
      </c>
      <c r="N11" s="270">
        <v>16.899999999999999</v>
      </c>
    </row>
    <row r="12" spans="1:16" ht="13.5" customHeight="1" x14ac:dyDescent="0.15">
      <c r="A12" s="248"/>
      <c r="B12" s="244"/>
      <c r="C12" s="244"/>
      <c r="D12" s="244"/>
      <c r="E12" s="244"/>
      <c r="F12" s="244"/>
      <c r="G12" s="1133" t="s">
        <v>480</v>
      </c>
      <c r="H12" s="1134"/>
      <c r="I12" s="1134"/>
      <c r="J12" s="1135"/>
      <c r="K12" s="267" t="s">
        <v>481</v>
      </c>
      <c r="L12" s="268" t="s">
        <v>481</v>
      </c>
      <c r="M12" s="269">
        <v>1257</v>
      </c>
      <c r="N12" s="270" t="s">
        <v>481</v>
      </c>
    </row>
    <row r="13" spans="1:16" ht="13.5" customHeight="1" x14ac:dyDescent="0.15">
      <c r="A13" s="248"/>
      <c r="B13" s="244"/>
      <c r="C13" s="244"/>
      <c r="D13" s="244"/>
      <c r="E13" s="244"/>
      <c r="F13" s="244"/>
      <c r="G13" s="1133" t="s">
        <v>482</v>
      </c>
      <c r="H13" s="1134"/>
      <c r="I13" s="1134"/>
      <c r="J13" s="1135"/>
      <c r="K13" s="267" t="s">
        <v>481</v>
      </c>
      <c r="L13" s="268" t="s">
        <v>481</v>
      </c>
      <c r="M13" s="269" t="s">
        <v>481</v>
      </c>
      <c r="N13" s="270" t="s">
        <v>481</v>
      </c>
    </row>
    <row r="14" spans="1:16" ht="13.5" customHeight="1" x14ac:dyDescent="0.15">
      <c r="A14" s="248"/>
      <c r="B14" s="244"/>
      <c r="C14" s="244"/>
      <c r="D14" s="244"/>
      <c r="E14" s="244"/>
      <c r="F14" s="244"/>
      <c r="G14" s="1133" t="s">
        <v>483</v>
      </c>
      <c r="H14" s="1134"/>
      <c r="I14" s="1134"/>
      <c r="J14" s="1135"/>
      <c r="K14" s="267">
        <v>18718</v>
      </c>
      <c r="L14" s="268">
        <v>2403</v>
      </c>
      <c r="M14" s="269">
        <v>5389</v>
      </c>
      <c r="N14" s="270">
        <v>-55.4</v>
      </c>
    </row>
    <row r="15" spans="1:16" ht="13.5" customHeight="1" x14ac:dyDescent="0.15">
      <c r="A15" s="248"/>
      <c r="B15" s="244"/>
      <c r="C15" s="244"/>
      <c r="D15" s="244"/>
      <c r="E15" s="244"/>
      <c r="F15" s="244"/>
      <c r="G15" s="1133" t="s">
        <v>484</v>
      </c>
      <c r="H15" s="1134"/>
      <c r="I15" s="1134"/>
      <c r="J15" s="1135"/>
      <c r="K15" s="267">
        <v>7677</v>
      </c>
      <c r="L15" s="268">
        <v>986</v>
      </c>
      <c r="M15" s="269">
        <v>2513</v>
      </c>
      <c r="N15" s="270">
        <v>-60.8</v>
      </c>
    </row>
    <row r="16" spans="1:16" x14ac:dyDescent="0.15">
      <c r="A16" s="248"/>
      <c r="B16" s="244"/>
      <c r="C16" s="244"/>
      <c r="D16" s="244"/>
      <c r="E16" s="244"/>
      <c r="F16" s="244"/>
      <c r="G16" s="1136" t="s">
        <v>485</v>
      </c>
      <c r="H16" s="1137"/>
      <c r="I16" s="1137"/>
      <c r="J16" s="1138"/>
      <c r="K16" s="268">
        <v>-86883</v>
      </c>
      <c r="L16" s="268">
        <v>-11156</v>
      </c>
      <c r="M16" s="269">
        <v>-11876</v>
      </c>
      <c r="N16" s="270">
        <v>-6.1</v>
      </c>
    </row>
    <row r="17" spans="1:16" x14ac:dyDescent="0.15">
      <c r="A17" s="248"/>
      <c r="B17" s="244"/>
      <c r="C17" s="244"/>
      <c r="D17" s="244"/>
      <c r="E17" s="244"/>
      <c r="F17" s="244"/>
      <c r="G17" s="1136" t="s">
        <v>165</v>
      </c>
      <c r="H17" s="1137"/>
      <c r="I17" s="1137"/>
      <c r="J17" s="1138"/>
      <c r="K17" s="268">
        <v>901449</v>
      </c>
      <c r="L17" s="268">
        <v>115748</v>
      </c>
      <c r="M17" s="269">
        <v>139615</v>
      </c>
      <c r="N17" s="270">
        <v>-17.100000000000001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30" t="s">
        <v>490</v>
      </c>
      <c r="H21" s="1131"/>
      <c r="I21" s="1131"/>
      <c r="J21" s="1132"/>
      <c r="K21" s="280">
        <v>11.04</v>
      </c>
      <c r="L21" s="281">
        <v>13.07</v>
      </c>
      <c r="M21" s="282">
        <v>-2.0299999999999998</v>
      </c>
      <c r="N21" s="249"/>
      <c r="O21" s="283"/>
      <c r="P21" s="279"/>
    </row>
    <row r="22" spans="1:16" s="284" customFormat="1" x14ac:dyDescent="0.15">
      <c r="A22" s="279"/>
      <c r="B22" s="249"/>
      <c r="C22" s="249"/>
      <c r="D22" s="249"/>
      <c r="E22" s="249"/>
      <c r="F22" s="249"/>
      <c r="G22" s="1130" t="s">
        <v>491</v>
      </c>
      <c r="H22" s="1131"/>
      <c r="I22" s="1131"/>
      <c r="J22" s="1132"/>
      <c r="K22" s="285">
        <v>94.4</v>
      </c>
      <c r="L22" s="286">
        <v>95</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9" t="s">
        <v>472</v>
      </c>
      <c r="L30" s="254"/>
      <c r="M30" s="255" t="s">
        <v>473</v>
      </c>
      <c r="N30" s="256"/>
    </row>
    <row r="31" spans="1:16" x14ac:dyDescent="0.15">
      <c r="A31" s="248"/>
      <c r="B31" s="244"/>
      <c r="C31" s="244"/>
      <c r="D31" s="244"/>
      <c r="E31" s="244"/>
      <c r="F31" s="244"/>
      <c r="G31" s="257"/>
      <c r="H31" s="258"/>
      <c r="I31" s="258"/>
      <c r="J31" s="259"/>
      <c r="K31" s="1120"/>
      <c r="L31" s="260" t="s">
        <v>474</v>
      </c>
      <c r="M31" s="261" t="s">
        <v>475</v>
      </c>
      <c r="N31" s="262" t="s">
        <v>476</v>
      </c>
    </row>
    <row r="32" spans="1:16" ht="27" customHeight="1" x14ac:dyDescent="0.15">
      <c r="A32" s="248"/>
      <c r="B32" s="244"/>
      <c r="C32" s="244"/>
      <c r="D32" s="244"/>
      <c r="E32" s="244"/>
      <c r="F32" s="244"/>
      <c r="G32" s="1121" t="s">
        <v>495</v>
      </c>
      <c r="H32" s="1122"/>
      <c r="I32" s="1122"/>
      <c r="J32" s="1123"/>
      <c r="K32" s="294">
        <v>391063</v>
      </c>
      <c r="L32" s="294">
        <v>50214</v>
      </c>
      <c r="M32" s="295">
        <v>64386</v>
      </c>
      <c r="N32" s="296">
        <v>-22</v>
      </c>
    </row>
    <row r="33" spans="1:16" ht="13.5" customHeight="1" x14ac:dyDescent="0.15">
      <c r="A33" s="248"/>
      <c r="B33" s="244"/>
      <c r="C33" s="244"/>
      <c r="D33" s="244"/>
      <c r="E33" s="244"/>
      <c r="F33" s="244"/>
      <c r="G33" s="1121" t="s">
        <v>496</v>
      </c>
      <c r="H33" s="1122"/>
      <c r="I33" s="1122"/>
      <c r="J33" s="1123"/>
      <c r="K33" s="294" t="s">
        <v>481</v>
      </c>
      <c r="L33" s="294" t="s">
        <v>481</v>
      </c>
      <c r="M33" s="295" t="s">
        <v>481</v>
      </c>
      <c r="N33" s="296" t="s">
        <v>481</v>
      </c>
    </row>
    <row r="34" spans="1:16" ht="27" customHeight="1" x14ac:dyDescent="0.15">
      <c r="A34" s="248"/>
      <c r="B34" s="244"/>
      <c r="C34" s="244"/>
      <c r="D34" s="244"/>
      <c r="E34" s="244"/>
      <c r="F34" s="244"/>
      <c r="G34" s="1121" t="s">
        <v>497</v>
      </c>
      <c r="H34" s="1122"/>
      <c r="I34" s="1122"/>
      <c r="J34" s="1123"/>
      <c r="K34" s="294" t="s">
        <v>481</v>
      </c>
      <c r="L34" s="294" t="s">
        <v>481</v>
      </c>
      <c r="M34" s="295">
        <v>1</v>
      </c>
      <c r="N34" s="296" t="s">
        <v>481</v>
      </c>
    </row>
    <row r="35" spans="1:16" ht="27" customHeight="1" x14ac:dyDescent="0.15">
      <c r="A35" s="248"/>
      <c r="B35" s="244"/>
      <c r="C35" s="244"/>
      <c r="D35" s="244"/>
      <c r="E35" s="244"/>
      <c r="F35" s="244"/>
      <c r="G35" s="1121" t="s">
        <v>498</v>
      </c>
      <c r="H35" s="1122"/>
      <c r="I35" s="1122"/>
      <c r="J35" s="1123"/>
      <c r="K35" s="294">
        <v>1161</v>
      </c>
      <c r="L35" s="294">
        <v>149</v>
      </c>
      <c r="M35" s="295">
        <v>18584</v>
      </c>
      <c r="N35" s="296">
        <v>-99.2</v>
      </c>
    </row>
    <row r="36" spans="1:16" ht="27" customHeight="1" x14ac:dyDescent="0.15">
      <c r="A36" s="248"/>
      <c r="B36" s="244"/>
      <c r="C36" s="244"/>
      <c r="D36" s="244"/>
      <c r="E36" s="244"/>
      <c r="F36" s="244"/>
      <c r="G36" s="1121" t="s">
        <v>499</v>
      </c>
      <c r="H36" s="1122"/>
      <c r="I36" s="1122"/>
      <c r="J36" s="1123"/>
      <c r="K36" s="294">
        <v>25246</v>
      </c>
      <c r="L36" s="294">
        <v>3242</v>
      </c>
      <c r="M36" s="295">
        <v>4740</v>
      </c>
      <c r="N36" s="296">
        <v>-31.6</v>
      </c>
    </row>
    <row r="37" spans="1:16" ht="13.5" customHeight="1" x14ac:dyDescent="0.15">
      <c r="A37" s="248"/>
      <c r="B37" s="244"/>
      <c r="C37" s="244"/>
      <c r="D37" s="244"/>
      <c r="E37" s="244"/>
      <c r="F37" s="244"/>
      <c r="G37" s="1121" t="s">
        <v>500</v>
      </c>
      <c r="H37" s="1122"/>
      <c r="I37" s="1122"/>
      <c r="J37" s="1123"/>
      <c r="K37" s="294" t="s">
        <v>481</v>
      </c>
      <c r="L37" s="294" t="s">
        <v>481</v>
      </c>
      <c r="M37" s="295">
        <v>1431</v>
      </c>
      <c r="N37" s="296" t="s">
        <v>481</v>
      </c>
    </row>
    <row r="38" spans="1:16" ht="27" customHeight="1" x14ac:dyDescent="0.15">
      <c r="A38" s="248"/>
      <c r="B38" s="244"/>
      <c r="C38" s="244"/>
      <c r="D38" s="244"/>
      <c r="E38" s="244"/>
      <c r="F38" s="244"/>
      <c r="G38" s="1124" t="s">
        <v>501</v>
      </c>
      <c r="H38" s="1125"/>
      <c r="I38" s="1125"/>
      <c r="J38" s="1126"/>
      <c r="K38" s="297" t="s">
        <v>481</v>
      </c>
      <c r="L38" s="297" t="s">
        <v>481</v>
      </c>
      <c r="M38" s="298">
        <v>15</v>
      </c>
      <c r="N38" s="299" t="s">
        <v>481</v>
      </c>
      <c r="O38" s="293"/>
    </row>
    <row r="39" spans="1:16" x14ac:dyDescent="0.15">
      <c r="A39" s="248"/>
      <c r="B39" s="244"/>
      <c r="C39" s="244"/>
      <c r="D39" s="244"/>
      <c r="E39" s="244"/>
      <c r="F39" s="244"/>
      <c r="G39" s="1124" t="s">
        <v>502</v>
      </c>
      <c r="H39" s="1125"/>
      <c r="I39" s="1125"/>
      <c r="J39" s="1126"/>
      <c r="K39" s="300">
        <v>-12923</v>
      </c>
      <c r="L39" s="300">
        <v>-1659</v>
      </c>
      <c r="M39" s="301">
        <v>-2634</v>
      </c>
      <c r="N39" s="302">
        <v>-37</v>
      </c>
      <c r="O39" s="293"/>
    </row>
    <row r="40" spans="1:16" ht="27" customHeight="1" x14ac:dyDescent="0.15">
      <c r="A40" s="248"/>
      <c r="B40" s="244"/>
      <c r="C40" s="244"/>
      <c r="D40" s="244"/>
      <c r="E40" s="244"/>
      <c r="F40" s="244"/>
      <c r="G40" s="1121" t="s">
        <v>503</v>
      </c>
      <c r="H40" s="1122"/>
      <c r="I40" s="1122"/>
      <c r="J40" s="1123"/>
      <c r="K40" s="300">
        <v>-288186</v>
      </c>
      <c r="L40" s="300">
        <v>-37004</v>
      </c>
      <c r="M40" s="301">
        <v>-59733</v>
      </c>
      <c r="N40" s="302">
        <v>-38.1</v>
      </c>
      <c r="O40" s="293"/>
    </row>
    <row r="41" spans="1:16" x14ac:dyDescent="0.15">
      <c r="A41" s="248"/>
      <c r="B41" s="244"/>
      <c r="C41" s="244"/>
      <c r="D41" s="244"/>
      <c r="E41" s="244"/>
      <c r="F41" s="244"/>
      <c r="G41" s="1127" t="s">
        <v>276</v>
      </c>
      <c r="H41" s="1128"/>
      <c r="I41" s="1128"/>
      <c r="J41" s="1129"/>
      <c r="K41" s="294">
        <v>116361</v>
      </c>
      <c r="L41" s="300">
        <v>14941</v>
      </c>
      <c r="M41" s="301">
        <v>26789</v>
      </c>
      <c r="N41" s="302">
        <v>-44.2</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14" t="s">
        <v>472</v>
      </c>
      <c r="J49" s="1116" t="s">
        <v>507</v>
      </c>
      <c r="K49" s="1117"/>
      <c r="L49" s="1117"/>
      <c r="M49" s="1117"/>
      <c r="N49" s="1118"/>
    </row>
    <row r="50" spans="1:14" x14ac:dyDescent="0.15">
      <c r="A50" s="248"/>
      <c r="B50" s="244"/>
      <c r="C50" s="244"/>
      <c r="D50" s="244"/>
      <c r="E50" s="244"/>
      <c r="F50" s="244"/>
      <c r="G50" s="312"/>
      <c r="H50" s="313"/>
      <c r="I50" s="1115"/>
      <c r="J50" s="314" t="s">
        <v>508</v>
      </c>
      <c r="K50" s="315" t="s">
        <v>509</v>
      </c>
      <c r="L50" s="316" t="s">
        <v>510</v>
      </c>
      <c r="M50" s="317" t="s">
        <v>511</v>
      </c>
      <c r="N50" s="318" t="s">
        <v>512</v>
      </c>
    </row>
    <row r="51" spans="1:14" x14ac:dyDescent="0.15">
      <c r="A51" s="248"/>
      <c r="B51" s="244"/>
      <c r="C51" s="244"/>
      <c r="D51" s="244"/>
      <c r="E51" s="244"/>
      <c r="F51" s="244"/>
      <c r="G51" s="310" t="s">
        <v>513</v>
      </c>
      <c r="H51" s="311"/>
      <c r="I51" s="319">
        <v>292795</v>
      </c>
      <c r="J51" s="320">
        <v>36549</v>
      </c>
      <c r="K51" s="321">
        <v>-28.3</v>
      </c>
      <c r="L51" s="322">
        <v>92021</v>
      </c>
      <c r="M51" s="323">
        <v>-24.5</v>
      </c>
      <c r="N51" s="324">
        <v>-3.8</v>
      </c>
    </row>
    <row r="52" spans="1:14" x14ac:dyDescent="0.15">
      <c r="A52" s="248"/>
      <c r="B52" s="244"/>
      <c r="C52" s="244"/>
      <c r="D52" s="244"/>
      <c r="E52" s="244"/>
      <c r="F52" s="244"/>
      <c r="G52" s="325"/>
      <c r="H52" s="326" t="s">
        <v>514</v>
      </c>
      <c r="I52" s="327">
        <v>241297</v>
      </c>
      <c r="J52" s="328">
        <v>30121</v>
      </c>
      <c r="K52" s="329">
        <v>0.6</v>
      </c>
      <c r="L52" s="330">
        <v>52579</v>
      </c>
      <c r="M52" s="331">
        <v>-23.2</v>
      </c>
      <c r="N52" s="332">
        <v>23.8</v>
      </c>
    </row>
    <row r="53" spans="1:14" x14ac:dyDescent="0.15">
      <c r="A53" s="248"/>
      <c r="B53" s="244"/>
      <c r="C53" s="244"/>
      <c r="D53" s="244"/>
      <c r="E53" s="244"/>
      <c r="F53" s="244"/>
      <c r="G53" s="310" t="s">
        <v>515</v>
      </c>
      <c r="H53" s="311"/>
      <c r="I53" s="319">
        <v>755552</v>
      </c>
      <c r="J53" s="320">
        <v>94966</v>
      </c>
      <c r="K53" s="321">
        <v>159.80000000000001</v>
      </c>
      <c r="L53" s="322">
        <v>94828</v>
      </c>
      <c r="M53" s="323">
        <v>3.1</v>
      </c>
      <c r="N53" s="324">
        <v>156.69999999999999</v>
      </c>
    </row>
    <row r="54" spans="1:14" x14ac:dyDescent="0.15">
      <c r="A54" s="248"/>
      <c r="B54" s="244"/>
      <c r="C54" s="244"/>
      <c r="D54" s="244"/>
      <c r="E54" s="244"/>
      <c r="F54" s="244"/>
      <c r="G54" s="325"/>
      <c r="H54" s="326" t="s">
        <v>514</v>
      </c>
      <c r="I54" s="327">
        <v>416884</v>
      </c>
      <c r="J54" s="328">
        <v>52399</v>
      </c>
      <c r="K54" s="329">
        <v>74</v>
      </c>
      <c r="L54" s="330">
        <v>55133</v>
      </c>
      <c r="M54" s="331">
        <v>4.9000000000000004</v>
      </c>
      <c r="N54" s="332">
        <v>69.099999999999994</v>
      </c>
    </row>
    <row r="55" spans="1:14" x14ac:dyDescent="0.15">
      <c r="A55" s="248"/>
      <c r="B55" s="244"/>
      <c r="C55" s="244"/>
      <c r="D55" s="244"/>
      <c r="E55" s="244"/>
      <c r="F55" s="244"/>
      <c r="G55" s="310" t="s">
        <v>516</v>
      </c>
      <c r="H55" s="311"/>
      <c r="I55" s="319">
        <v>283665</v>
      </c>
      <c r="J55" s="320">
        <v>35574</v>
      </c>
      <c r="K55" s="321">
        <v>-62.5</v>
      </c>
      <c r="L55" s="322">
        <v>119674</v>
      </c>
      <c r="M55" s="323">
        <v>26.2</v>
      </c>
      <c r="N55" s="324">
        <v>-88.7</v>
      </c>
    </row>
    <row r="56" spans="1:14" x14ac:dyDescent="0.15">
      <c r="A56" s="248"/>
      <c r="B56" s="244"/>
      <c r="C56" s="244"/>
      <c r="D56" s="244"/>
      <c r="E56" s="244"/>
      <c r="F56" s="244"/>
      <c r="G56" s="325"/>
      <c r="H56" s="326" t="s">
        <v>514</v>
      </c>
      <c r="I56" s="327">
        <v>172669</v>
      </c>
      <c r="J56" s="328">
        <v>21654</v>
      </c>
      <c r="K56" s="329">
        <v>-58.7</v>
      </c>
      <c r="L56" s="330">
        <v>57803</v>
      </c>
      <c r="M56" s="331">
        <v>4.8</v>
      </c>
      <c r="N56" s="332">
        <v>-63.5</v>
      </c>
    </row>
    <row r="57" spans="1:14" x14ac:dyDescent="0.15">
      <c r="A57" s="248"/>
      <c r="B57" s="244"/>
      <c r="C57" s="244"/>
      <c r="D57" s="244"/>
      <c r="E57" s="244"/>
      <c r="F57" s="244"/>
      <c r="G57" s="310" t="s">
        <v>517</v>
      </c>
      <c r="H57" s="311"/>
      <c r="I57" s="319">
        <v>167707</v>
      </c>
      <c r="J57" s="320">
        <v>21350</v>
      </c>
      <c r="K57" s="321">
        <v>-40</v>
      </c>
      <c r="L57" s="322">
        <v>119685</v>
      </c>
      <c r="M57" s="323">
        <v>0</v>
      </c>
      <c r="N57" s="324">
        <v>-40</v>
      </c>
    </row>
    <row r="58" spans="1:14" x14ac:dyDescent="0.15">
      <c r="A58" s="248"/>
      <c r="B58" s="244"/>
      <c r="C58" s="244"/>
      <c r="D58" s="244"/>
      <c r="E58" s="244"/>
      <c r="F58" s="244"/>
      <c r="G58" s="325"/>
      <c r="H58" s="326" t="s">
        <v>514</v>
      </c>
      <c r="I58" s="327">
        <v>146785</v>
      </c>
      <c r="J58" s="328">
        <v>18687</v>
      </c>
      <c r="K58" s="329">
        <v>-13.7</v>
      </c>
      <c r="L58" s="330">
        <v>68464</v>
      </c>
      <c r="M58" s="331">
        <v>18.399999999999999</v>
      </c>
      <c r="N58" s="332">
        <v>-32.1</v>
      </c>
    </row>
    <row r="59" spans="1:14" x14ac:dyDescent="0.15">
      <c r="A59" s="248"/>
      <c r="B59" s="244"/>
      <c r="C59" s="244"/>
      <c r="D59" s="244"/>
      <c r="E59" s="244"/>
      <c r="F59" s="244"/>
      <c r="G59" s="310" t="s">
        <v>518</v>
      </c>
      <c r="H59" s="311"/>
      <c r="I59" s="319">
        <v>227378</v>
      </c>
      <c r="J59" s="320">
        <v>29196</v>
      </c>
      <c r="K59" s="321">
        <v>36.700000000000003</v>
      </c>
      <c r="L59" s="322">
        <v>109920</v>
      </c>
      <c r="M59" s="323">
        <v>-8.1999999999999993</v>
      </c>
      <c r="N59" s="324">
        <v>44.9</v>
      </c>
    </row>
    <row r="60" spans="1:14" x14ac:dyDescent="0.15">
      <c r="A60" s="248"/>
      <c r="B60" s="244"/>
      <c r="C60" s="244"/>
      <c r="D60" s="244"/>
      <c r="E60" s="244"/>
      <c r="F60" s="244"/>
      <c r="G60" s="325"/>
      <c r="H60" s="326" t="s">
        <v>514</v>
      </c>
      <c r="I60" s="333">
        <v>154258</v>
      </c>
      <c r="J60" s="328">
        <v>19807</v>
      </c>
      <c r="K60" s="329">
        <v>6</v>
      </c>
      <c r="L60" s="330">
        <v>62739</v>
      </c>
      <c r="M60" s="331">
        <v>-8.4</v>
      </c>
      <c r="N60" s="332">
        <v>14.4</v>
      </c>
    </row>
    <row r="61" spans="1:14" x14ac:dyDescent="0.15">
      <c r="A61" s="248"/>
      <c r="B61" s="244"/>
      <c r="C61" s="244"/>
      <c r="D61" s="244"/>
      <c r="E61" s="244"/>
      <c r="F61" s="244"/>
      <c r="G61" s="310" t="s">
        <v>519</v>
      </c>
      <c r="H61" s="334"/>
      <c r="I61" s="335">
        <v>345419</v>
      </c>
      <c r="J61" s="336">
        <v>43527</v>
      </c>
      <c r="K61" s="337">
        <v>13.1</v>
      </c>
      <c r="L61" s="338">
        <v>107226</v>
      </c>
      <c r="M61" s="339">
        <v>-0.7</v>
      </c>
      <c r="N61" s="324">
        <v>13.8</v>
      </c>
    </row>
    <row r="62" spans="1:14" x14ac:dyDescent="0.15">
      <c r="A62" s="248"/>
      <c r="B62" s="244"/>
      <c r="C62" s="244"/>
      <c r="D62" s="244"/>
      <c r="E62" s="244"/>
      <c r="F62" s="244"/>
      <c r="G62" s="325"/>
      <c r="H62" s="326" t="s">
        <v>514</v>
      </c>
      <c r="I62" s="327">
        <v>226379</v>
      </c>
      <c r="J62" s="328">
        <v>28534</v>
      </c>
      <c r="K62" s="329">
        <v>1.6</v>
      </c>
      <c r="L62" s="330">
        <v>59344</v>
      </c>
      <c r="M62" s="331">
        <v>-0.7</v>
      </c>
      <c r="N62" s="332">
        <v>2.2999999999999998</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9" t="s">
        <v>3</v>
      </c>
      <c r="D47" s="1139"/>
      <c r="E47" s="1140"/>
      <c r="F47" s="11">
        <v>15.24</v>
      </c>
      <c r="G47" s="12">
        <v>15.44</v>
      </c>
      <c r="H47" s="12">
        <v>15.53</v>
      </c>
      <c r="I47" s="12">
        <v>16.21</v>
      </c>
      <c r="J47" s="13">
        <v>15.1</v>
      </c>
    </row>
    <row r="48" spans="2:10" ht="57.75" customHeight="1" x14ac:dyDescent="0.15">
      <c r="B48" s="14"/>
      <c r="C48" s="1141" t="s">
        <v>4</v>
      </c>
      <c r="D48" s="1141"/>
      <c r="E48" s="1142"/>
      <c r="F48" s="15">
        <v>8.99</v>
      </c>
      <c r="G48" s="16">
        <v>7.25</v>
      </c>
      <c r="H48" s="16">
        <v>9.69</v>
      </c>
      <c r="I48" s="16">
        <v>7.84</v>
      </c>
      <c r="J48" s="17">
        <v>9.15</v>
      </c>
    </row>
    <row r="49" spans="2:10" ht="57.75" customHeight="1" thickBot="1" x14ac:dyDescent="0.2">
      <c r="B49" s="18"/>
      <c r="C49" s="1143" t="s">
        <v>5</v>
      </c>
      <c r="D49" s="1143"/>
      <c r="E49" s="1144"/>
      <c r="F49" s="19" t="s">
        <v>526</v>
      </c>
      <c r="G49" s="20" t="s">
        <v>527</v>
      </c>
      <c r="H49" s="20">
        <v>2.4</v>
      </c>
      <c r="I49" s="20" t="s">
        <v>528</v>
      </c>
      <c r="J49" s="21">
        <v>1.85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51" t="s">
        <v>529</v>
      </c>
      <c r="D34" s="1151"/>
      <c r="E34" s="1152"/>
      <c r="F34" s="32">
        <v>32.24</v>
      </c>
      <c r="G34" s="33">
        <v>34.18</v>
      </c>
      <c r="H34" s="33">
        <v>36.99</v>
      </c>
      <c r="I34" s="33">
        <v>36.47</v>
      </c>
      <c r="J34" s="34">
        <v>35.96</v>
      </c>
      <c r="K34" s="22"/>
      <c r="L34" s="22"/>
      <c r="M34" s="22"/>
      <c r="N34" s="22"/>
      <c r="O34" s="22"/>
      <c r="P34" s="22"/>
    </row>
    <row r="35" spans="1:16" ht="39" customHeight="1" x14ac:dyDescent="0.15">
      <c r="A35" s="22"/>
      <c r="B35" s="35"/>
      <c r="C35" s="1145" t="s">
        <v>530</v>
      </c>
      <c r="D35" s="1146"/>
      <c r="E35" s="1147"/>
      <c r="F35" s="36">
        <v>8.98</v>
      </c>
      <c r="G35" s="37">
        <v>7.24</v>
      </c>
      <c r="H35" s="37">
        <v>9.68</v>
      </c>
      <c r="I35" s="37">
        <v>7.83</v>
      </c>
      <c r="J35" s="38">
        <v>9.14</v>
      </c>
      <c r="K35" s="22"/>
      <c r="L35" s="22"/>
      <c r="M35" s="22"/>
      <c r="N35" s="22"/>
      <c r="O35" s="22"/>
      <c r="P35" s="22"/>
    </row>
    <row r="36" spans="1:16" ht="39" customHeight="1" x14ac:dyDescent="0.15">
      <c r="A36" s="22"/>
      <c r="B36" s="35"/>
      <c r="C36" s="1145" t="s">
        <v>531</v>
      </c>
      <c r="D36" s="1146"/>
      <c r="E36" s="1147"/>
      <c r="F36" s="36">
        <v>4.6100000000000003</v>
      </c>
      <c r="G36" s="37">
        <v>3.79</v>
      </c>
      <c r="H36" s="37">
        <v>3.8</v>
      </c>
      <c r="I36" s="37">
        <v>4.4400000000000004</v>
      </c>
      <c r="J36" s="38">
        <v>5.73</v>
      </c>
      <c r="K36" s="22"/>
      <c r="L36" s="22"/>
      <c r="M36" s="22"/>
      <c r="N36" s="22"/>
      <c r="O36" s="22"/>
      <c r="P36" s="22"/>
    </row>
    <row r="37" spans="1:16" ht="39" customHeight="1" x14ac:dyDescent="0.15">
      <c r="A37" s="22"/>
      <c r="B37" s="35"/>
      <c r="C37" s="1145" t="s">
        <v>532</v>
      </c>
      <c r="D37" s="1146"/>
      <c r="E37" s="1147"/>
      <c r="F37" s="36">
        <v>0.95</v>
      </c>
      <c r="G37" s="37">
        <v>0.81</v>
      </c>
      <c r="H37" s="37">
        <v>1.05</v>
      </c>
      <c r="I37" s="37">
        <v>1.91</v>
      </c>
      <c r="J37" s="38">
        <v>1.04</v>
      </c>
      <c r="K37" s="22"/>
      <c r="L37" s="22"/>
      <c r="M37" s="22"/>
      <c r="N37" s="22"/>
      <c r="O37" s="22"/>
      <c r="P37" s="22"/>
    </row>
    <row r="38" spans="1:16" ht="39" customHeight="1" x14ac:dyDescent="0.15">
      <c r="A38" s="22"/>
      <c r="B38" s="35"/>
      <c r="C38" s="1145" t="s">
        <v>533</v>
      </c>
      <c r="D38" s="1146"/>
      <c r="E38" s="1147"/>
      <c r="F38" s="36">
        <v>0</v>
      </c>
      <c r="G38" s="37">
        <v>0</v>
      </c>
      <c r="H38" s="37">
        <v>0</v>
      </c>
      <c r="I38" s="37">
        <v>0</v>
      </c>
      <c r="J38" s="38">
        <v>0</v>
      </c>
      <c r="K38" s="22"/>
      <c r="L38" s="22"/>
      <c r="M38" s="22"/>
      <c r="N38" s="22"/>
      <c r="O38" s="22"/>
      <c r="P38" s="22"/>
    </row>
    <row r="39" spans="1:16" ht="39" customHeight="1" x14ac:dyDescent="0.15">
      <c r="A39" s="22"/>
      <c r="B39" s="35"/>
      <c r="C39" s="1145"/>
      <c r="D39" s="1146"/>
      <c r="E39" s="1147"/>
      <c r="F39" s="36"/>
      <c r="G39" s="37"/>
      <c r="H39" s="37"/>
      <c r="I39" s="37"/>
      <c r="J39" s="38"/>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535</v>
      </c>
      <c r="D43" s="1149"/>
      <c r="E43" s="1150"/>
      <c r="F43" s="41" t="s">
        <v>481</v>
      </c>
      <c r="G43" s="42" t="s">
        <v>481</v>
      </c>
      <c r="H43" s="42" t="s">
        <v>481</v>
      </c>
      <c r="I43" s="42" t="s">
        <v>481</v>
      </c>
      <c r="J43" s="43" t="s">
        <v>481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435</v>
      </c>
      <c r="L45" s="60">
        <v>389</v>
      </c>
      <c r="M45" s="60">
        <v>367</v>
      </c>
      <c r="N45" s="60">
        <v>363</v>
      </c>
      <c r="O45" s="61">
        <v>391</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14</v>
      </c>
      <c r="F48" s="1155"/>
      <c r="G48" s="1155"/>
      <c r="H48" s="1155"/>
      <c r="I48" s="1155"/>
      <c r="J48" s="1156"/>
      <c r="K48" s="63">
        <v>1</v>
      </c>
      <c r="L48" s="64">
        <v>1</v>
      </c>
      <c r="M48" s="64">
        <v>1</v>
      </c>
      <c r="N48" s="64">
        <v>1</v>
      </c>
      <c r="O48" s="65">
        <v>1</v>
      </c>
      <c r="P48" s="48"/>
      <c r="Q48" s="48"/>
      <c r="R48" s="48"/>
      <c r="S48" s="48"/>
      <c r="T48" s="48"/>
      <c r="U48" s="48"/>
    </row>
    <row r="49" spans="1:21" ht="30.75" customHeight="1" x14ac:dyDescent="0.15">
      <c r="A49" s="48"/>
      <c r="B49" s="1163"/>
      <c r="C49" s="1164"/>
      <c r="D49" s="62"/>
      <c r="E49" s="1155" t="s">
        <v>15</v>
      </c>
      <c r="F49" s="1155"/>
      <c r="G49" s="1155"/>
      <c r="H49" s="1155"/>
      <c r="I49" s="1155"/>
      <c r="J49" s="1156"/>
      <c r="K49" s="63">
        <v>28</v>
      </c>
      <c r="L49" s="64">
        <v>28</v>
      </c>
      <c r="M49" s="64">
        <v>28</v>
      </c>
      <c r="N49" s="64">
        <v>25</v>
      </c>
      <c r="O49" s="65">
        <v>25</v>
      </c>
      <c r="P49" s="48"/>
      <c r="Q49" s="48"/>
      <c r="R49" s="48"/>
      <c r="S49" s="48"/>
      <c r="T49" s="48"/>
      <c r="U49" s="48"/>
    </row>
    <row r="50" spans="1:21" ht="30.75" customHeight="1" x14ac:dyDescent="0.15">
      <c r="A50" s="48"/>
      <c r="B50" s="1163"/>
      <c r="C50" s="1164"/>
      <c r="D50" s="62"/>
      <c r="E50" s="1155" t="s">
        <v>16</v>
      </c>
      <c r="F50" s="1155"/>
      <c r="G50" s="1155"/>
      <c r="H50" s="1155"/>
      <c r="I50" s="1155"/>
      <c r="J50" s="1156"/>
      <c r="K50" s="63" t="s">
        <v>481</v>
      </c>
      <c r="L50" s="64" t="s">
        <v>481</v>
      </c>
      <c r="M50" s="64" t="s">
        <v>481</v>
      </c>
      <c r="N50" s="64" t="s">
        <v>481</v>
      </c>
      <c r="O50" s="65" t="s">
        <v>481</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278</v>
      </c>
      <c r="L52" s="64">
        <v>256</v>
      </c>
      <c r="M52" s="64">
        <v>264</v>
      </c>
      <c r="N52" s="64">
        <v>242</v>
      </c>
      <c r="O52" s="65">
        <v>301</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186</v>
      </c>
      <c r="L53" s="69">
        <v>162</v>
      </c>
      <c r="M53" s="69">
        <v>132</v>
      </c>
      <c r="N53" s="69">
        <v>147</v>
      </c>
      <c r="O53" s="70">
        <v>116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521</v>
      </c>
      <c r="J40" s="79" t="s">
        <v>522</v>
      </c>
      <c r="K40" s="79" t="s">
        <v>523</v>
      </c>
      <c r="L40" s="79" t="s">
        <v>524</v>
      </c>
      <c r="M40" s="80" t="s">
        <v>525</v>
      </c>
    </row>
    <row r="41" spans="2:13" ht="27.75" customHeight="1" x14ac:dyDescent="0.15">
      <c r="B41" s="1181" t="s">
        <v>23</v>
      </c>
      <c r="C41" s="1182"/>
      <c r="D41" s="81"/>
      <c r="E41" s="1183" t="s">
        <v>24</v>
      </c>
      <c r="F41" s="1183"/>
      <c r="G41" s="1183"/>
      <c r="H41" s="1184"/>
      <c r="I41" s="82">
        <v>3226</v>
      </c>
      <c r="J41" s="83">
        <v>3374</v>
      </c>
      <c r="K41" s="83">
        <v>3322</v>
      </c>
      <c r="L41" s="83">
        <v>3204</v>
      </c>
      <c r="M41" s="84">
        <v>3059</v>
      </c>
    </row>
    <row r="42" spans="2:13" ht="27.75" customHeight="1" x14ac:dyDescent="0.15">
      <c r="B42" s="1171"/>
      <c r="C42" s="1172"/>
      <c r="D42" s="85"/>
      <c r="E42" s="1175" t="s">
        <v>25</v>
      </c>
      <c r="F42" s="1175"/>
      <c r="G42" s="1175"/>
      <c r="H42" s="1176"/>
      <c r="I42" s="86">
        <v>49</v>
      </c>
      <c r="J42" s="87" t="s">
        <v>481</v>
      </c>
      <c r="K42" s="87" t="s">
        <v>481</v>
      </c>
      <c r="L42" s="87" t="s">
        <v>481</v>
      </c>
      <c r="M42" s="88" t="s">
        <v>481</v>
      </c>
    </row>
    <row r="43" spans="2:13" ht="27.75" customHeight="1" x14ac:dyDescent="0.15">
      <c r="B43" s="1171"/>
      <c r="C43" s="1172"/>
      <c r="D43" s="85"/>
      <c r="E43" s="1175" t="s">
        <v>26</v>
      </c>
      <c r="F43" s="1175"/>
      <c r="G43" s="1175"/>
      <c r="H43" s="1176"/>
      <c r="I43" s="86">
        <v>44</v>
      </c>
      <c r="J43" s="87">
        <v>33</v>
      </c>
      <c r="K43" s="87">
        <v>13</v>
      </c>
      <c r="L43" s="87">
        <v>11</v>
      </c>
      <c r="M43" s="88">
        <v>12</v>
      </c>
    </row>
    <row r="44" spans="2:13" ht="27.75" customHeight="1" x14ac:dyDescent="0.15">
      <c r="B44" s="1171"/>
      <c r="C44" s="1172"/>
      <c r="D44" s="85"/>
      <c r="E44" s="1175" t="s">
        <v>27</v>
      </c>
      <c r="F44" s="1175"/>
      <c r="G44" s="1175"/>
      <c r="H44" s="1176"/>
      <c r="I44" s="86">
        <v>398</v>
      </c>
      <c r="J44" s="87">
        <v>376</v>
      </c>
      <c r="K44" s="87">
        <v>349</v>
      </c>
      <c r="L44" s="87">
        <v>381</v>
      </c>
      <c r="M44" s="88">
        <v>419</v>
      </c>
    </row>
    <row r="45" spans="2:13" ht="27.75" customHeight="1" x14ac:dyDescent="0.15">
      <c r="B45" s="1171"/>
      <c r="C45" s="1172"/>
      <c r="D45" s="85"/>
      <c r="E45" s="1175" t="s">
        <v>28</v>
      </c>
      <c r="F45" s="1175"/>
      <c r="G45" s="1175"/>
      <c r="H45" s="1176"/>
      <c r="I45" s="86">
        <v>1098</v>
      </c>
      <c r="J45" s="87">
        <v>1061</v>
      </c>
      <c r="K45" s="87">
        <v>953</v>
      </c>
      <c r="L45" s="87">
        <v>990</v>
      </c>
      <c r="M45" s="88">
        <v>917</v>
      </c>
    </row>
    <row r="46" spans="2:13" ht="27.75" customHeight="1" x14ac:dyDescent="0.15">
      <c r="B46" s="1171"/>
      <c r="C46" s="1172"/>
      <c r="D46" s="85"/>
      <c r="E46" s="1175" t="s">
        <v>29</v>
      </c>
      <c r="F46" s="1175"/>
      <c r="G46" s="1175"/>
      <c r="H46" s="1176"/>
      <c r="I46" s="86" t="s">
        <v>481</v>
      </c>
      <c r="J46" s="87" t="s">
        <v>481</v>
      </c>
      <c r="K46" s="87" t="s">
        <v>481</v>
      </c>
      <c r="L46" s="87" t="s">
        <v>481</v>
      </c>
      <c r="M46" s="88" t="s">
        <v>481</v>
      </c>
    </row>
    <row r="47" spans="2:13" ht="27.75" customHeight="1" x14ac:dyDescent="0.15">
      <c r="B47" s="1171"/>
      <c r="C47" s="1172"/>
      <c r="D47" s="85"/>
      <c r="E47" s="1175" t="s">
        <v>30</v>
      </c>
      <c r="F47" s="1175"/>
      <c r="G47" s="1175"/>
      <c r="H47" s="1176"/>
      <c r="I47" s="86" t="s">
        <v>481</v>
      </c>
      <c r="J47" s="87" t="s">
        <v>481</v>
      </c>
      <c r="K47" s="87" t="s">
        <v>481</v>
      </c>
      <c r="L47" s="87" t="s">
        <v>481</v>
      </c>
      <c r="M47" s="88" t="s">
        <v>481</v>
      </c>
    </row>
    <row r="48" spans="2:13" ht="27.75" customHeight="1" x14ac:dyDescent="0.15">
      <c r="B48" s="1173"/>
      <c r="C48" s="1174"/>
      <c r="D48" s="85"/>
      <c r="E48" s="1175" t="s">
        <v>31</v>
      </c>
      <c r="F48" s="1175"/>
      <c r="G48" s="1175"/>
      <c r="H48" s="1176"/>
      <c r="I48" s="86" t="s">
        <v>481</v>
      </c>
      <c r="J48" s="87" t="s">
        <v>481</v>
      </c>
      <c r="K48" s="87" t="s">
        <v>481</v>
      </c>
      <c r="L48" s="87" t="s">
        <v>481</v>
      </c>
      <c r="M48" s="88" t="s">
        <v>481</v>
      </c>
    </row>
    <row r="49" spans="2:13" ht="27.75" customHeight="1" x14ac:dyDescent="0.15">
      <c r="B49" s="1169" t="s">
        <v>32</v>
      </c>
      <c r="C49" s="1170"/>
      <c r="D49" s="89"/>
      <c r="E49" s="1175" t="s">
        <v>33</v>
      </c>
      <c r="F49" s="1175"/>
      <c r="G49" s="1175"/>
      <c r="H49" s="1176"/>
      <c r="I49" s="86">
        <v>860</v>
      </c>
      <c r="J49" s="87">
        <v>903</v>
      </c>
      <c r="K49" s="87">
        <v>939</v>
      </c>
      <c r="L49" s="87">
        <v>1004</v>
      </c>
      <c r="M49" s="88">
        <v>1112</v>
      </c>
    </row>
    <row r="50" spans="2:13" ht="27.75" customHeight="1" x14ac:dyDescent="0.15">
      <c r="B50" s="1171"/>
      <c r="C50" s="1172"/>
      <c r="D50" s="85"/>
      <c r="E50" s="1175" t="s">
        <v>34</v>
      </c>
      <c r="F50" s="1175"/>
      <c r="G50" s="1175"/>
      <c r="H50" s="1176"/>
      <c r="I50" s="86">
        <v>107</v>
      </c>
      <c r="J50" s="87">
        <v>83</v>
      </c>
      <c r="K50" s="87">
        <v>75</v>
      </c>
      <c r="L50" s="87">
        <v>70</v>
      </c>
      <c r="M50" s="88">
        <v>64</v>
      </c>
    </row>
    <row r="51" spans="2:13" ht="27.75" customHeight="1" x14ac:dyDescent="0.15">
      <c r="B51" s="1173"/>
      <c r="C51" s="1174"/>
      <c r="D51" s="85"/>
      <c r="E51" s="1175" t="s">
        <v>35</v>
      </c>
      <c r="F51" s="1175"/>
      <c r="G51" s="1175"/>
      <c r="H51" s="1176"/>
      <c r="I51" s="86">
        <v>2419</v>
      </c>
      <c r="J51" s="87">
        <v>2673</v>
      </c>
      <c r="K51" s="87">
        <v>2684</v>
      </c>
      <c r="L51" s="87">
        <v>2694</v>
      </c>
      <c r="M51" s="88">
        <v>2721</v>
      </c>
    </row>
    <row r="52" spans="2:13" ht="27.75" customHeight="1" thickBot="1" x14ac:dyDescent="0.2">
      <c r="B52" s="1177" t="s">
        <v>36</v>
      </c>
      <c r="C52" s="1178"/>
      <c r="D52" s="90"/>
      <c r="E52" s="1179" t="s">
        <v>37</v>
      </c>
      <c r="F52" s="1179"/>
      <c r="G52" s="1179"/>
      <c r="H52" s="1180"/>
      <c r="I52" s="91">
        <v>1430</v>
      </c>
      <c r="J52" s="92">
        <v>1186</v>
      </c>
      <c r="K52" s="92">
        <v>940</v>
      </c>
      <c r="L52" s="92">
        <v>818</v>
      </c>
      <c r="M52" s="93">
        <v>510</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520</v>
      </c>
      <c r="G2" s="111"/>
      <c r="H2" s="112"/>
    </row>
    <row r="3" spans="1:8" x14ac:dyDescent="0.15">
      <c r="A3" s="108" t="s">
        <v>513</v>
      </c>
      <c r="B3" s="113"/>
      <c r="C3" s="114"/>
      <c r="D3" s="115">
        <v>36549</v>
      </c>
      <c r="E3" s="116"/>
      <c r="F3" s="117">
        <v>92021</v>
      </c>
      <c r="G3" s="118"/>
      <c r="H3" s="119"/>
    </row>
    <row r="4" spans="1:8" x14ac:dyDescent="0.15">
      <c r="A4" s="120"/>
      <c r="B4" s="121"/>
      <c r="C4" s="122"/>
      <c r="D4" s="123">
        <v>30121</v>
      </c>
      <c r="E4" s="124"/>
      <c r="F4" s="125">
        <v>52579</v>
      </c>
      <c r="G4" s="126"/>
      <c r="H4" s="127"/>
    </row>
    <row r="5" spans="1:8" x14ac:dyDescent="0.15">
      <c r="A5" s="108" t="s">
        <v>515</v>
      </c>
      <c r="B5" s="113"/>
      <c r="C5" s="114"/>
      <c r="D5" s="115">
        <v>94966</v>
      </c>
      <c r="E5" s="116"/>
      <c r="F5" s="117">
        <v>94828</v>
      </c>
      <c r="G5" s="118"/>
      <c r="H5" s="119"/>
    </row>
    <row r="6" spans="1:8" x14ac:dyDescent="0.15">
      <c r="A6" s="120"/>
      <c r="B6" s="121"/>
      <c r="C6" s="122"/>
      <c r="D6" s="123">
        <v>52399</v>
      </c>
      <c r="E6" s="124"/>
      <c r="F6" s="125">
        <v>55133</v>
      </c>
      <c r="G6" s="126"/>
      <c r="H6" s="127"/>
    </row>
    <row r="7" spans="1:8" x14ac:dyDescent="0.15">
      <c r="A7" s="108" t="s">
        <v>516</v>
      </c>
      <c r="B7" s="113"/>
      <c r="C7" s="114"/>
      <c r="D7" s="115">
        <v>35574</v>
      </c>
      <c r="E7" s="116"/>
      <c r="F7" s="117">
        <v>119674</v>
      </c>
      <c r="G7" s="118"/>
      <c r="H7" s="119"/>
    </row>
    <row r="8" spans="1:8" x14ac:dyDescent="0.15">
      <c r="A8" s="120"/>
      <c r="B8" s="121"/>
      <c r="C8" s="122"/>
      <c r="D8" s="123">
        <v>21654</v>
      </c>
      <c r="E8" s="124"/>
      <c r="F8" s="125">
        <v>57803</v>
      </c>
      <c r="G8" s="126"/>
      <c r="H8" s="127"/>
    </row>
    <row r="9" spans="1:8" x14ac:dyDescent="0.15">
      <c r="A9" s="108" t="s">
        <v>517</v>
      </c>
      <c r="B9" s="113"/>
      <c r="C9" s="114"/>
      <c r="D9" s="115">
        <v>21350</v>
      </c>
      <c r="E9" s="116"/>
      <c r="F9" s="117">
        <v>119685</v>
      </c>
      <c r="G9" s="118"/>
      <c r="H9" s="119"/>
    </row>
    <row r="10" spans="1:8" x14ac:dyDescent="0.15">
      <c r="A10" s="120"/>
      <c r="B10" s="121"/>
      <c r="C10" s="122"/>
      <c r="D10" s="123">
        <v>18687</v>
      </c>
      <c r="E10" s="124"/>
      <c r="F10" s="125">
        <v>68464</v>
      </c>
      <c r="G10" s="126"/>
      <c r="H10" s="127"/>
    </row>
    <row r="11" spans="1:8" x14ac:dyDescent="0.15">
      <c r="A11" s="108" t="s">
        <v>518</v>
      </c>
      <c r="B11" s="113"/>
      <c r="C11" s="114"/>
      <c r="D11" s="115">
        <v>29196</v>
      </c>
      <c r="E11" s="116"/>
      <c r="F11" s="117">
        <v>109920</v>
      </c>
      <c r="G11" s="118"/>
      <c r="H11" s="119"/>
    </row>
    <row r="12" spans="1:8" x14ac:dyDescent="0.15">
      <c r="A12" s="120"/>
      <c r="B12" s="121"/>
      <c r="C12" s="128"/>
      <c r="D12" s="123">
        <v>19807</v>
      </c>
      <c r="E12" s="124"/>
      <c r="F12" s="125">
        <v>62739</v>
      </c>
      <c r="G12" s="126"/>
      <c r="H12" s="127"/>
    </row>
    <row r="13" spans="1:8" x14ac:dyDescent="0.15">
      <c r="A13" s="108"/>
      <c r="B13" s="113"/>
      <c r="C13" s="129"/>
      <c r="D13" s="130">
        <v>43527</v>
      </c>
      <c r="E13" s="131"/>
      <c r="F13" s="132">
        <v>107226</v>
      </c>
      <c r="G13" s="133"/>
      <c r="H13" s="119"/>
    </row>
    <row r="14" spans="1:8" x14ac:dyDescent="0.15">
      <c r="A14" s="120"/>
      <c r="B14" s="121"/>
      <c r="C14" s="122"/>
      <c r="D14" s="123">
        <v>28534</v>
      </c>
      <c r="E14" s="124"/>
      <c r="F14" s="125">
        <v>59344</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8.99</v>
      </c>
      <c r="C19" s="134">
        <f>ROUND(VALUE(SUBSTITUTE(実質収支比率等に係る経年分析!G$48,"▲","-")),2)</f>
        <v>7.25</v>
      </c>
      <c r="D19" s="134">
        <f>ROUND(VALUE(SUBSTITUTE(実質収支比率等に係る経年分析!H$48,"▲","-")),2)</f>
        <v>9.69</v>
      </c>
      <c r="E19" s="134">
        <f>ROUND(VALUE(SUBSTITUTE(実質収支比率等に係る経年分析!I$48,"▲","-")),2)</f>
        <v>7.84</v>
      </c>
      <c r="F19" s="134">
        <f>ROUND(VALUE(SUBSTITUTE(実質収支比率等に係る経年分析!J$48,"▲","-")),2)</f>
        <v>9.15</v>
      </c>
    </row>
    <row r="20" spans="1:11" x14ac:dyDescent="0.15">
      <c r="A20" s="134" t="s">
        <v>42</v>
      </c>
      <c r="B20" s="134">
        <f>ROUND(VALUE(SUBSTITUTE(実質収支比率等に係る経年分析!F$47,"▲","-")),2)</f>
        <v>15.24</v>
      </c>
      <c r="C20" s="134">
        <f>ROUND(VALUE(SUBSTITUTE(実質収支比率等に係る経年分析!G$47,"▲","-")),2)</f>
        <v>15.44</v>
      </c>
      <c r="D20" s="134">
        <f>ROUND(VALUE(SUBSTITUTE(実質収支比率等に係る経年分析!H$47,"▲","-")),2)</f>
        <v>15.53</v>
      </c>
      <c r="E20" s="134">
        <f>ROUND(VALUE(SUBSTITUTE(実質収支比率等に係る経年分析!I$47,"▲","-")),2)</f>
        <v>16.21</v>
      </c>
      <c r="F20" s="134">
        <f>ROUND(VALUE(SUBSTITUTE(実質収支比率等に係る経年分析!J$47,"▲","-")),2)</f>
        <v>15.1</v>
      </c>
    </row>
    <row r="21" spans="1:11" x14ac:dyDescent="0.15">
      <c r="A21" s="134" t="s">
        <v>43</v>
      </c>
      <c r="B21" s="134">
        <f>IF(ISNUMBER(VALUE(SUBSTITUTE(実質収支比率等に係る経年分析!F$49,"▲","-"))),ROUND(VALUE(SUBSTITUTE(実質収支比率等に係る経年分析!F$49,"▲","-")),2),NA())</f>
        <v>-0.56000000000000005</v>
      </c>
      <c r="C21" s="134">
        <f>IF(ISNUMBER(VALUE(SUBSTITUTE(実質収支比率等に係る経年分析!G$49,"▲","-"))),ROUND(VALUE(SUBSTITUTE(実質収支比率等に係る経年分析!G$49,"▲","-")),2),NA())</f>
        <v>-1.85</v>
      </c>
      <c r="D21" s="134">
        <f>IF(ISNUMBER(VALUE(SUBSTITUTE(実質収支比率等に係る経年分析!H$49,"▲","-"))),ROUND(VALUE(SUBSTITUTE(実質収支比率等に係る経年分析!H$49,"▲","-")),2),NA())</f>
        <v>2.4</v>
      </c>
      <c r="E21" s="134">
        <f>IF(ISNUMBER(VALUE(SUBSTITUTE(実質収支比率等に係る経年分析!I$49,"▲","-"))),ROUND(VALUE(SUBSTITUTE(実質収支比率等に係る経年分析!I$49,"▲","-")),2),NA())</f>
        <v>-1.55</v>
      </c>
      <c r="F21" s="134">
        <f>IF(ISNUMBER(VALUE(SUBSTITUTE(実質収支比率等に係る経年分析!J$49,"▲","-"))),ROUND(VALUE(SUBSTITUTE(実質収支比率等に係る経年分析!J$49,"▲","-")),2),NA())</f>
        <v>1.85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1.91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4.6100000000000003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4.4400000000000004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9.68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7.83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9.14</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32.24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34.18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36.99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36.47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35.96</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278</v>
      </c>
      <c r="E42" s="136"/>
      <c r="F42" s="136"/>
      <c r="G42" s="136">
        <f>'実質公債費比率（分子）の構造'!L$52</f>
        <v>256</v>
      </c>
      <c r="H42" s="136"/>
      <c r="I42" s="136"/>
      <c r="J42" s="136">
        <f>'実質公債費比率（分子）の構造'!M$52</f>
        <v>264</v>
      </c>
      <c r="K42" s="136"/>
      <c r="L42" s="136"/>
      <c r="M42" s="136">
        <f>'実質公債費比率（分子）の構造'!N$52</f>
        <v>242</v>
      </c>
      <c r="N42" s="136"/>
      <c r="O42" s="136"/>
      <c r="P42" s="136">
        <f>'実質公債費比率（分子）の構造'!O$52</f>
        <v>301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53</v>
      </c>
      <c r="B45" s="136">
        <f>'実質公債費比率（分子）の構造'!K$49</f>
        <v>28</v>
      </c>
      <c r="C45" s="136"/>
      <c r="D45" s="136"/>
      <c r="E45" s="136">
        <f>'実質公債費比率（分子）の構造'!L$49</f>
        <v>28</v>
      </c>
      <c r="F45" s="136"/>
      <c r="G45" s="136"/>
      <c r="H45" s="136">
        <f>'実質公債費比率（分子）の構造'!M$49</f>
        <v>28</v>
      </c>
      <c r="I45" s="136"/>
      <c r="J45" s="136"/>
      <c r="K45" s="136">
        <f>'実質公債費比率（分子）の構造'!N$49</f>
        <v>25</v>
      </c>
      <c r="L45" s="136"/>
      <c r="M45" s="136"/>
      <c r="N45" s="136">
        <f>'実質公債費比率（分子）の構造'!O$49</f>
        <v>25</v>
      </c>
      <c r="O45" s="136"/>
      <c r="P45" s="136"/>
    </row>
    <row r="46" spans="1:16" x14ac:dyDescent="0.15">
      <c r="A46" s="136" t="s">
        <v>54</v>
      </c>
      <c r="B46" s="136">
        <f>'実質公債費比率（分子）の構造'!K$48</f>
        <v>1</v>
      </c>
      <c r="C46" s="136"/>
      <c r="D46" s="136"/>
      <c r="E46" s="136">
        <f>'実質公債費比率（分子）の構造'!L$48</f>
        <v>1</v>
      </c>
      <c r="F46" s="136"/>
      <c r="G46" s="136"/>
      <c r="H46" s="136">
        <f>'実質公債費比率（分子）の構造'!M$48</f>
        <v>1</v>
      </c>
      <c r="I46" s="136"/>
      <c r="J46" s="136"/>
      <c r="K46" s="136">
        <f>'実質公債費比率（分子）の構造'!N$48</f>
        <v>1</v>
      </c>
      <c r="L46" s="136"/>
      <c r="M46" s="136"/>
      <c r="N46" s="136">
        <f>'実質公債費比率（分子）の構造'!O$48</f>
        <v>1</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435</v>
      </c>
      <c r="C49" s="136"/>
      <c r="D49" s="136"/>
      <c r="E49" s="136">
        <f>'実質公債費比率（分子）の構造'!L$45</f>
        <v>389</v>
      </c>
      <c r="F49" s="136"/>
      <c r="G49" s="136"/>
      <c r="H49" s="136">
        <f>'実質公債費比率（分子）の構造'!M$45</f>
        <v>367</v>
      </c>
      <c r="I49" s="136"/>
      <c r="J49" s="136"/>
      <c r="K49" s="136">
        <f>'実質公債費比率（分子）の構造'!N$45</f>
        <v>363</v>
      </c>
      <c r="L49" s="136"/>
      <c r="M49" s="136"/>
      <c r="N49" s="136">
        <f>'実質公債費比率（分子）の構造'!O$45</f>
        <v>391</v>
      </c>
      <c r="O49" s="136"/>
      <c r="P49" s="136"/>
    </row>
    <row r="50" spans="1:16" x14ac:dyDescent="0.15">
      <c r="A50" s="136" t="s">
        <v>58</v>
      </c>
      <c r="B50" s="136" t="e">
        <f>NA()</f>
        <v>#N/A</v>
      </c>
      <c r="C50" s="136">
        <f>IF(ISNUMBER('実質公債費比率（分子）の構造'!K$53),'実質公債費比率（分子）の構造'!K$53,NA())</f>
        <v>186</v>
      </c>
      <c r="D50" s="136" t="e">
        <f>NA()</f>
        <v>#N/A</v>
      </c>
      <c r="E50" s="136" t="e">
        <f>NA()</f>
        <v>#N/A</v>
      </c>
      <c r="F50" s="136">
        <f>IF(ISNUMBER('実質公債費比率（分子）の構造'!L$53),'実質公債費比率（分子）の構造'!L$53,NA())</f>
        <v>162</v>
      </c>
      <c r="G50" s="136" t="e">
        <f>NA()</f>
        <v>#N/A</v>
      </c>
      <c r="H50" s="136" t="e">
        <f>NA()</f>
        <v>#N/A</v>
      </c>
      <c r="I50" s="136">
        <f>IF(ISNUMBER('実質公債費比率（分子）の構造'!M$53),'実質公債費比率（分子）の構造'!M$53,NA())</f>
        <v>132</v>
      </c>
      <c r="J50" s="136" t="e">
        <f>NA()</f>
        <v>#N/A</v>
      </c>
      <c r="K50" s="136" t="e">
        <f>NA()</f>
        <v>#N/A</v>
      </c>
      <c r="L50" s="136">
        <f>IF(ISNUMBER('実質公債費比率（分子）の構造'!N$53),'実質公債費比率（分子）の構造'!N$53,NA())</f>
        <v>147</v>
      </c>
      <c r="M50" s="136" t="e">
        <f>NA()</f>
        <v>#N/A</v>
      </c>
      <c r="N50" s="136" t="e">
        <f>NA()</f>
        <v>#N/A</v>
      </c>
      <c r="O50" s="136">
        <f>IF(ISNUMBER('実質公債費比率（分子）の構造'!O$53),'実質公債費比率（分子）の構造'!O$53,NA())</f>
        <v>116</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2419</v>
      </c>
      <c r="E56" s="135"/>
      <c r="F56" s="135"/>
      <c r="G56" s="135">
        <f>'将来負担比率（分子）の構造'!J$51</f>
        <v>2673</v>
      </c>
      <c r="H56" s="135"/>
      <c r="I56" s="135"/>
      <c r="J56" s="135">
        <f>'将来負担比率（分子）の構造'!K$51</f>
        <v>2684</v>
      </c>
      <c r="K56" s="135"/>
      <c r="L56" s="135"/>
      <c r="M56" s="135">
        <f>'将来負担比率（分子）の構造'!L$51</f>
        <v>2694</v>
      </c>
      <c r="N56" s="135"/>
      <c r="O56" s="135"/>
      <c r="P56" s="135">
        <f>'将来負担比率（分子）の構造'!M$51</f>
        <v>2721</v>
      </c>
    </row>
    <row r="57" spans="1:16" x14ac:dyDescent="0.15">
      <c r="A57" s="135" t="s">
        <v>34</v>
      </c>
      <c r="B57" s="135"/>
      <c r="C57" s="135"/>
      <c r="D57" s="135">
        <f>'将来負担比率（分子）の構造'!I$50</f>
        <v>107</v>
      </c>
      <c r="E57" s="135"/>
      <c r="F57" s="135"/>
      <c r="G57" s="135">
        <f>'将来負担比率（分子）の構造'!J$50</f>
        <v>83</v>
      </c>
      <c r="H57" s="135"/>
      <c r="I57" s="135"/>
      <c r="J57" s="135">
        <f>'将来負担比率（分子）の構造'!K$50</f>
        <v>75</v>
      </c>
      <c r="K57" s="135"/>
      <c r="L57" s="135"/>
      <c r="M57" s="135">
        <f>'将来負担比率（分子）の構造'!L$50</f>
        <v>70</v>
      </c>
      <c r="N57" s="135"/>
      <c r="O57" s="135"/>
      <c r="P57" s="135">
        <f>'将来負担比率（分子）の構造'!M$50</f>
        <v>64</v>
      </c>
    </row>
    <row r="58" spans="1:16" x14ac:dyDescent="0.15">
      <c r="A58" s="135" t="s">
        <v>33</v>
      </c>
      <c r="B58" s="135"/>
      <c r="C58" s="135"/>
      <c r="D58" s="135">
        <f>'将来負担比率（分子）の構造'!I$49</f>
        <v>860</v>
      </c>
      <c r="E58" s="135"/>
      <c r="F58" s="135"/>
      <c r="G58" s="135">
        <f>'将来負担比率（分子）の構造'!J$49</f>
        <v>903</v>
      </c>
      <c r="H58" s="135"/>
      <c r="I58" s="135"/>
      <c r="J58" s="135">
        <f>'将来負担比率（分子）の構造'!K$49</f>
        <v>939</v>
      </c>
      <c r="K58" s="135"/>
      <c r="L58" s="135"/>
      <c r="M58" s="135">
        <f>'将来負担比率（分子）の構造'!L$49</f>
        <v>1004</v>
      </c>
      <c r="N58" s="135"/>
      <c r="O58" s="135"/>
      <c r="P58" s="135">
        <f>'将来負担比率（分子）の構造'!M$49</f>
        <v>1112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1098</v>
      </c>
      <c r="C62" s="135"/>
      <c r="D62" s="135"/>
      <c r="E62" s="135">
        <f>'将来負担比率（分子）の構造'!J$45</f>
        <v>1061</v>
      </c>
      <c r="F62" s="135"/>
      <c r="G62" s="135"/>
      <c r="H62" s="135">
        <f>'将来負担比率（分子）の構造'!K$45</f>
        <v>953</v>
      </c>
      <c r="I62" s="135"/>
      <c r="J62" s="135"/>
      <c r="K62" s="135">
        <f>'将来負担比率（分子）の構造'!L$45</f>
        <v>990</v>
      </c>
      <c r="L62" s="135"/>
      <c r="M62" s="135"/>
      <c r="N62" s="135">
        <f>'将来負担比率（分子）の構造'!M$45</f>
        <v>917</v>
      </c>
      <c r="O62" s="135"/>
      <c r="P62" s="135"/>
    </row>
    <row r="63" spans="1:16" x14ac:dyDescent="0.15">
      <c r="A63" s="135" t="s">
        <v>27</v>
      </c>
      <c r="B63" s="135">
        <f>'将来負担比率（分子）の構造'!I$44</f>
        <v>398</v>
      </c>
      <c r="C63" s="135"/>
      <c r="D63" s="135"/>
      <c r="E63" s="135">
        <f>'将来負担比率（分子）の構造'!J$44</f>
        <v>376</v>
      </c>
      <c r="F63" s="135"/>
      <c r="G63" s="135"/>
      <c r="H63" s="135">
        <f>'将来負担比率（分子）の構造'!K$44</f>
        <v>349</v>
      </c>
      <c r="I63" s="135"/>
      <c r="J63" s="135"/>
      <c r="K63" s="135">
        <f>'将来負担比率（分子）の構造'!L$44</f>
        <v>381</v>
      </c>
      <c r="L63" s="135"/>
      <c r="M63" s="135"/>
      <c r="N63" s="135">
        <f>'将来負担比率（分子）の構造'!M$44</f>
        <v>419</v>
      </c>
      <c r="O63" s="135"/>
      <c r="P63" s="135"/>
    </row>
    <row r="64" spans="1:16" x14ac:dyDescent="0.15">
      <c r="A64" s="135" t="s">
        <v>26</v>
      </c>
      <c r="B64" s="135">
        <f>'将来負担比率（分子）の構造'!I$43</f>
        <v>44</v>
      </c>
      <c r="C64" s="135"/>
      <c r="D64" s="135"/>
      <c r="E64" s="135">
        <f>'将来負担比率（分子）の構造'!J$43</f>
        <v>33</v>
      </c>
      <c r="F64" s="135"/>
      <c r="G64" s="135"/>
      <c r="H64" s="135">
        <f>'将来負担比率（分子）の構造'!K$43</f>
        <v>13</v>
      </c>
      <c r="I64" s="135"/>
      <c r="J64" s="135"/>
      <c r="K64" s="135">
        <f>'将来負担比率（分子）の構造'!L$43</f>
        <v>11</v>
      </c>
      <c r="L64" s="135"/>
      <c r="M64" s="135"/>
      <c r="N64" s="135">
        <f>'将来負担比率（分子）の構造'!M$43</f>
        <v>12</v>
      </c>
      <c r="O64" s="135"/>
      <c r="P64" s="135"/>
    </row>
    <row r="65" spans="1:16" x14ac:dyDescent="0.15">
      <c r="A65" s="135" t="s">
        <v>25</v>
      </c>
      <c r="B65" s="135">
        <f>'将来負担比率（分子）の構造'!I$42</f>
        <v>49</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3226</v>
      </c>
      <c r="C66" s="135"/>
      <c r="D66" s="135"/>
      <c r="E66" s="135">
        <f>'将来負担比率（分子）の構造'!J$41</f>
        <v>3374</v>
      </c>
      <c r="F66" s="135"/>
      <c r="G66" s="135"/>
      <c r="H66" s="135">
        <f>'将来負担比率（分子）の構造'!K$41</f>
        <v>3322</v>
      </c>
      <c r="I66" s="135"/>
      <c r="J66" s="135"/>
      <c r="K66" s="135">
        <f>'将来負担比率（分子）の構造'!L$41</f>
        <v>3204</v>
      </c>
      <c r="L66" s="135"/>
      <c r="M66" s="135"/>
      <c r="N66" s="135">
        <f>'将来負担比率（分子）の構造'!M$41</f>
        <v>3059</v>
      </c>
      <c r="O66" s="135"/>
      <c r="P66" s="135"/>
    </row>
    <row r="67" spans="1:16" x14ac:dyDescent="0.15">
      <c r="A67" s="135" t="s">
        <v>62</v>
      </c>
      <c r="B67" s="135" t="e">
        <f>NA()</f>
        <v>#N/A</v>
      </c>
      <c r="C67" s="135">
        <f>IF(ISNUMBER('将来負担比率（分子）の構造'!I$52), IF('将来負担比率（分子）の構造'!I$52 &lt; 0, 0, '将来負担比率（分子）の構造'!I$52), NA())</f>
        <v>1430</v>
      </c>
      <c r="D67" s="135" t="e">
        <f>NA()</f>
        <v>#N/A</v>
      </c>
      <c r="E67" s="135" t="e">
        <f>NA()</f>
        <v>#N/A</v>
      </c>
      <c r="F67" s="135">
        <f>IF(ISNUMBER('将来負担比率（分子）の構造'!J$52), IF('将来負担比率（分子）の構造'!J$52 &lt; 0, 0, '将来負担比率（分子）の構造'!J$52), NA())</f>
        <v>1186</v>
      </c>
      <c r="G67" s="135" t="e">
        <f>NA()</f>
        <v>#N/A</v>
      </c>
      <c r="H67" s="135" t="e">
        <f>NA()</f>
        <v>#N/A</v>
      </c>
      <c r="I67" s="135">
        <f>IF(ISNUMBER('将来負担比率（分子）の構造'!K$52), IF('将来負担比率（分子）の構造'!K$52 &lt; 0, 0, '将来負担比率（分子）の構造'!K$52), NA())</f>
        <v>940</v>
      </c>
      <c r="J67" s="135" t="e">
        <f>NA()</f>
        <v>#N/A</v>
      </c>
      <c r="K67" s="135" t="e">
        <f>NA()</f>
        <v>#N/A</v>
      </c>
      <c r="L67" s="135">
        <f>IF(ISNUMBER('将来負担比率（分子）の構造'!L$52), IF('将来負担比率（分子）の構造'!L$52 &lt; 0, 0, '将来負担比率（分子）の構造'!L$52), NA())</f>
        <v>818</v>
      </c>
      <c r="M67" s="135" t="e">
        <f>NA()</f>
        <v>#N/A</v>
      </c>
      <c r="N67" s="135" t="e">
        <f>NA()</f>
        <v>#N/A</v>
      </c>
      <c r="O67" s="135">
        <f>IF(ISNUMBER('将来負担比率（分子）の構造'!M$52), IF('将来負担比率（分子）の構造'!M$52 &lt; 0, 0, '将来負担比率（分子）の構造'!M$52), NA())</f>
        <v>510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2017-03-10T12:52:23Z</cp:lastPrinted>
  <dcterms:created xsi:type="dcterms:W3CDTF">2017-02-15T17:36:58Z</dcterms:created>
  <dcterms:modified xsi:type="dcterms:W3CDTF">2017-03-10T12:56:23Z</dcterms:modified>
  <cp:category/>
</cp:coreProperties>
</file>